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815" windowHeight="7650" tabRatio="653" activeTab="2"/>
  </bookViews>
  <sheets>
    <sheet name="ADJUDICAÇÃO POR ITEM" sheetId="1" r:id="rId1"/>
    <sheet name="ADJUDICAÇÃO POR LOTE" sheetId="2" r:id="rId2"/>
    <sheet name="ADITIVO ACRÉSCIMO E SUPRESSÃO" sheetId="5" r:id="rId3"/>
    <sheet name="MAPA COMPARATIVO DE PREÇOS" sheetId="4" r:id="rId4"/>
    <sheet name="Plan3" sheetId="3" r:id="rId5"/>
  </sheets>
  <definedNames>
    <definedName name="_xlnm.Print_Titles" localSheetId="3">'MAPA COMPARATIVO DE PREÇOS'!$A$1:$IV$8</definedName>
  </definedNames>
  <calcPr calcId="125725"/>
</workbook>
</file>

<file path=xl/calcChain.xml><?xml version="1.0" encoding="utf-8"?>
<calcChain xmlns="http://schemas.openxmlformats.org/spreadsheetml/2006/main">
  <c r="L9" i="5"/>
  <c r="L8"/>
  <c r="L7"/>
  <c r="L6"/>
  <c r="L5"/>
  <c r="L3"/>
  <c r="L2"/>
  <c r="L4"/>
  <c r="G9"/>
  <c r="G8"/>
  <c r="G7"/>
  <c r="G6"/>
  <c r="G5"/>
  <c r="G4"/>
  <c r="J4" s="1"/>
  <c r="G3"/>
  <c r="G2"/>
  <c r="J2" s="1"/>
  <c r="J9"/>
  <c r="J8"/>
  <c r="J7"/>
  <c r="J6"/>
  <c r="J5"/>
  <c r="J3"/>
  <c r="I9"/>
  <c r="I8"/>
  <c r="I7"/>
  <c r="I6"/>
  <c r="I5"/>
  <c r="I4"/>
  <c r="I3"/>
  <c r="I2"/>
  <c r="K9"/>
  <c r="K8"/>
  <c r="K7"/>
  <c r="K6"/>
  <c r="K5"/>
  <c r="K4"/>
  <c r="K3"/>
  <c r="K2"/>
  <c r="G9" i="4"/>
  <c r="I9"/>
  <c r="K9"/>
  <c r="M9"/>
  <c r="O9"/>
  <c r="Q9"/>
  <c r="S9"/>
  <c r="U9"/>
  <c r="W9"/>
  <c r="Y9"/>
  <c r="AA9"/>
  <c r="AC9"/>
  <c r="AD9"/>
  <c r="AE9"/>
  <c r="G10"/>
  <c r="I10"/>
  <c r="K10"/>
  <c r="M10"/>
  <c r="O10"/>
  <c r="Q10"/>
  <c r="S10"/>
  <c r="U10"/>
  <c r="W10"/>
  <c r="Y10"/>
  <c r="AA10"/>
  <c r="AC10"/>
  <c r="AD10"/>
  <c r="AE10"/>
  <c r="G11"/>
  <c r="I11"/>
  <c r="K11"/>
  <c r="M11"/>
  <c r="O11"/>
  <c r="Q11"/>
  <c r="S11"/>
  <c r="U11"/>
  <c r="W11"/>
  <c r="Y11"/>
  <c r="AA11"/>
  <c r="AC11"/>
  <c r="AD11"/>
  <c r="AE11"/>
  <c r="G12"/>
  <c r="I12"/>
  <c r="K12"/>
  <c r="M12"/>
  <c r="O12"/>
  <c r="Q12"/>
  <c r="S12"/>
  <c r="U12"/>
  <c r="W12"/>
  <c r="Y12"/>
  <c r="AA12"/>
  <c r="AC12"/>
  <c r="AD12"/>
  <c r="AE12"/>
  <c r="G13"/>
  <c r="I13"/>
  <c r="K13"/>
  <c r="M13"/>
  <c r="O13"/>
  <c r="Q13"/>
  <c r="S13"/>
  <c r="U13"/>
  <c r="W13"/>
  <c r="Y13"/>
  <c r="AA13"/>
  <c r="AC13"/>
  <c r="AD13"/>
  <c r="AE13"/>
  <c r="G14"/>
  <c r="I14"/>
  <c r="K14"/>
  <c r="M14"/>
  <c r="O14"/>
  <c r="Q14"/>
  <c r="S14"/>
  <c r="U14"/>
  <c r="W14"/>
  <c r="Y14"/>
  <c r="AA14"/>
  <c r="AC14"/>
  <c r="AD14"/>
  <c r="AE14"/>
  <c r="G15"/>
  <c r="I15"/>
  <c r="K15"/>
  <c r="M15"/>
  <c r="O15"/>
  <c r="Q15"/>
  <c r="S15"/>
  <c r="U15"/>
  <c r="W15"/>
  <c r="Y15"/>
  <c r="AA15"/>
  <c r="AC15"/>
  <c r="AD15"/>
  <c r="AE15"/>
  <c r="G16"/>
  <c r="I16"/>
  <c r="K16"/>
  <c r="M16"/>
  <c r="O16"/>
  <c r="Q16"/>
  <c r="S16"/>
  <c r="U16"/>
  <c r="W16"/>
  <c r="Y16"/>
  <c r="AA16"/>
  <c r="AC16"/>
  <c r="AD16"/>
  <c r="AE16"/>
  <c r="G17"/>
  <c r="I17"/>
  <c r="K17"/>
  <c r="M17"/>
  <c r="O17"/>
  <c r="Q17"/>
  <c r="S17"/>
  <c r="U17"/>
  <c r="W17"/>
  <c r="Y17"/>
  <c r="AA17"/>
  <c r="AC17"/>
  <c r="AD17"/>
  <c r="AE17"/>
  <c r="G18"/>
  <c r="I18"/>
  <c r="K18"/>
  <c r="M18"/>
  <c r="O18"/>
  <c r="Q18"/>
  <c r="S18"/>
  <c r="U18"/>
  <c r="W18"/>
  <c r="Y18"/>
  <c r="AA18"/>
  <c r="AC18"/>
  <c r="AD18"/>
  <c r="AE18"/>
  <c r="G19"/>
  <c r="I19"/>
  <c r="K19"/>
  <c r="M19"/>
  <c r="O19"/>
  <c r="Q19"/>
  <c r="S19"/>
  <c r="U19"/>
  <c r="W19"/>
  <c r="Y19"/>
  <c r="AA19"/>
  <c r="AC19"/>
  <c r="AD19"/>
  <c r="AE19"/>
  <c r="G20"/>
  <c r="I20"/>
  <c r="K20"/>
  <c r="M20"/>
  <c r="O20"/>
  <c r="Q20"/>
  <c r="S20"/>
  <c r="U20"/>
  <c r="W20"/>
  <c r="Y20"/>
  <c r="AA20"/>
  <c r="AC20"/>
  <c r="AD20"/>
  <c r="AE20"/>
  <c r="G21"/>
  <c r="I21"/>
  <c r="K21"/>
  <c r="M21"/>
  <c r="O21"/>
  <c r="Q21"/>
  <c r="S21"/>
  <c r="U21"/>
  <c r="W21"/>
  <c r="Y21"/>
  <c r="AA21"/>
  <c r="AC21"/>
  <c r="AD21"/>
  <c r="AE21"/>
  <c r="G22"/>
  <c r="I22"/>
  <c r="K22"/>
  <c r="M22"/>
  <c r="O22"/>
  <c r="Q22"/>
  <c r="S22"/>
  <c r="U22"/>
  <c r="W22"/>
  <c r="Y22"/>
  <c r="AA22"/>
  <c r="AC22"/>
  <c r="AD22"/>
  <c r="AE22"/>
  <c r="G23"/>
  <c r="I23"/>
  <c r="K23"/>
  <c r="M23"/>
  <c r="O23"/>
  <c r="Q23"/>
  <c r="S23"/>
  <c r="U23"/>
  <c r="W23"/>
  <c r="Y23"/>
  <c r="AA23"/>
  <c r="AC23"/>
  <c r="AD23"/>
  <c r="AE23"/>
  <c r="G24"/>
  <c r="I24"/>
  <c r="K24"/>
  <c r="M24"/>
  <c r="O24"/>
  <c r="Q24"/>
  <c r="S24"/>
  <c r="U24"/>
  <c r="W24"/>
  <c r="Y24"/>
  <c r="AA24"/>
  <c r="AC24"/>
  <c r="AD24"/>
  <c r="AE24"/>
  <c r="G25"/>
  <c r="I25"/>
  <c r="K25"/>
  <c r="M25"/>
  <c r="O25"/>
  <c r="Q25"/>
  <c r="S25"/>
  <c r="U25"/>
  <c r="W25"/>
  <c r="Y25"/>
  <c r="AA25"/>
  <c r="AC25"/>
  <c r="AD25"/>
  <c r="AE25"/>
  <c r="G26"/>
  <c r="I26"/>
  <c r="K26"/>
  <c r="M26"/>
  <c r="O26"/>
  <c r="Q26"/>
  <c r="S26"/>
  <c r="U26"/>
  <c r="W26"/>
  <c r="Y26"/>
  <c r="AA26"/>
  <c r="AC26"/>
  <c r="AD26"/>
  <c r="AE26"/>
  <c r="G27"/>
  <c r="I27"/>
  <c r="K27"/>
  <c r="M27"/>
  <c r="O27"/>
  <c r="Q27"/>
  <c r="S27"/>
  <c r="U27"/>
  <c r="W27"/>
  <c r="Y27"/>
  <c r="AA27"/>
  <c r="AC27"/>
  <c r="AD27"/>
  <c r="AE27"/>
  <c r="G28"/>
  <c r="I28"/>
  <c r="K28"/>
  <c r="M28"/>
  <c r="O28"/>
  <c r="Q28"/>
  <c r="S28"/>
  <c r="U28"/>
  <c r="W28"/>
  <c r="Y28"/>
  <c r="AA28"/>
  <c r="AC28"/>
  <c r="AD28"/>
  <c r="AE28"/>
  <c r="G29"/>
  <c r="I29"/>
  <c r="K29"/>
  <c r="M29"/>
  <c r="O29"/>
  <c r="Q29"/>
  <c r="S29"/>
  <c r="U29"/>
  <c r="W29"/>
  <c r="Y29"/>
  <c r="AA29"/>
  <c r="AC29"/>
  <c r="AD29"/>
  <c r="AE29"/>
  <c r="G30"/>
  <c r="I30"/>
  <c r="K30"/>
  <c r="M30"/>
  <c r="O30"/>
  <c r="Q30"/>
  <c r="S30"/>
  <c r="U30"/>
  <c r="W30"/>
  <c r="Y30"/>
  <c r="AA30"/>
  <c r="AC30"/>
  <c r="AD30"/>
  <c r="AE30"/>
  <c r="G31"/>
  <c r="I31"/>
  <c r="K31"/>
  <c r="M31"/>
  <c r="O31"/>
  <c r="Q31"/>
  <c r="S31"/>
  <c r="U31"/>
  <c r="W31"/>
  <c r="Y31"/>
  <c r="AA31"/>
  <c r="AC31"/>
  <c r="AD31"/>
  <c r="AE31"/>
  <c r="G32"/>
  <c r="I32"/>
  <c r="K32"/>
  <c r="M32"/>
  <c r="O32"/>
  <c r="Q32"/>
  <c r="S32"/>
  <c r="U32"/>
  <c r="W32"/>
  <c r="Y32"/>
  <c r="AA32"/>
  <c r="AC32"/>
  <c r="AD32"/>
  <c r="AE32"/>
  <c r="G33"/>
  <c r="I33"/>
  <c r="K33"/>
  <c r="M33"/>
  <c r="O33"/>
  <c r="Q33"/>
  <c r="S33"/>
  <c r="U33"/>
  <c r="W33"/>
  <c r="Y33"/>
  <c r="AA33"/>
  <c r="AC33"/>
  <c r="AE33"/>
  <c r="H9" i="2"/>
  <c r="H2"/>
  <c r="H3"/>
  <c r="H4"/>
  <c r="H5"/>
  <c r="H6"/>
  <c r="H7"/>
  <c r="H8"/>
  <c r="H10"/>
  <c r="G3" i="1"/>
  <c r="G4"/>
  <c r="G5"/>
  <c r="G6"/>
  <c r="G7"/>
  <c r="G8"/>
  <c r="G2"/>
  <c r="G10"/>
  <c r="K12" i="5" l="1"/>
  <c r="K13"/>
  <c r="K14" l="1"/>
  <c r="K15"/>
</calcChain>
</file>

<file path=xl/sharedStrings.xml><?xml version="1.0" encoding="utf-8"?>
<sst xmlns="http://schemas.openxmlformats.org/spreadsheetml/2006/main" count="85" uniqueCount="34">
  <si>
    <t>ITEM</t>
  </si>
  <si>
    <t>DESCRIÇÃO/ESPECIFICAÇÃO</t>
  </si>
  <si>
    <t>UNIDADE DE MEDIDA</t>
  </si>
  <si>
    <t>QUANT.</t>
  </si>
  <si>
    <t>VALOR UNITÁRIO</t>
  </si>
  <si>
    <t>SUBTOTAL</t>
  </si>
  <si>
    <t>VALOR TOTAL:</t>
  </si>
  <si>
    <t>LOTE</t>
  </si>
  <si>
    <t>CÓDIGO</t>
  </si>
  <si>
    <t>ELABORADO POR: AKEME CARVALHO</t>
  </si>
  <si>
    <t>Valor Total</t>
  </si>
  <si>
    <t>Valor Unitário</t>
  </si>
  <si>
    <t>Preço Mínimo</t>
  </si>
  <si>
    <t>Und.</t>
  </si>
  <si>
    <t>Qnt.</t>
  </si>
  <si>
    <t xml:space="preserve">Descrição </t>
  </si>
  <si>
    <t>Código</t>
  </si>
  <si>
    <t>Item</t>
  </si>
  <si>
    <t>PROCESSO Nº .........................</t>
  </si>
  <si>
    <t xml:space="preserve">                        ESTADO DO RIO DE JANEIRO
                        PREFEITURA MUNICIPAL DE MACAÉ
                        SECRETARIA .........</t>
  </si>
  <si>
    <t>MAPA COMPARATIVO DE PREÇOS</t>
  </si>
  <si>
    <t>..............................</t>
  </si>
  <si>
    <t>DATA: .....................</t>
  </si>
  <si>
    <t>SUBTOTAL CONTRATADO</t>
  </si>
  <si>
    <t>QUANT. TERMO ADITIVO</t>
  </si>
  <si>
    <t>PERCENTUAL ACRÉSCIMO OU SUPRESSÃO</t>
  </si>
  <si>
    <t>SUBOTAL ACRÉSCIMO OU SUPRESSÃO</t>
  </si>
  <si>
    <t>VALOR TOTAL APÓS TERMO ADITIVO:</t>
  </si>
  <si>
    <t>PERCENTUAL TOTAL DE ALTERAÇÕES:</t>
  </si>
  <si>
    <t>VALOR SUPRIMIDO</t>
  </si>
  <si>
    <t>VALOR ACRESCIDO</t>
  </si>
  <si>
    <t>VALOR DO ITEM APÓS TERMO ADITIVO</t>
  </si>
  <si>
    <t>VALOR DO CONTRATO:</t>
  </si>
  <si>
    <t>SITUAÇÃO DO ITEM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</si>
</sst>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44" fontId="3" fillId="2" borderId="0" xfId="0" applyNumberFormat="1" applyFont="1" applyFill="1" applyBorder="1" applyAlignment="1">
      <alignment horizontal="center" vertical="center" wrapText="1"/>
    </xf>
    <xf numFmtId="8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3" fontId="5" fillId="2" borderId="1" xfId="0" applyNumberFormat="1" applyFont="1" applyFill="1" applyBorder="1" applyAlignment="1">
      <alignment vertical="center"/>
    </xf>
    <xf numFmtId="44" fontId="8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164" fontId="0" fillId="2" borderId="11" xfId="0" applyNumberForma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/>
    <xf numFmtId="0" fontId="0" fillId="2" borderId="8" xfId="0" applyFill="1" applyBorder="1"/>
    <xf numFmtId="0" fontId="0" fillId="2" borderId="7" xfId="0" applyFill="1" applyBorder="1"/>
    <xf numFmtId="164" fontId="2" fillId="5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4" fontId="9" fillId="2" borderId="6" xfId="0" applyNumberFormat="1" applyFont="1" applyFill="1" applyBorder="1" applyAlignment="1">
      <alignment horizontal="center" vertical="center" wrapText="1"/>
    </xf>
    <xf numFmtId="44" fontId="9" fillId="2" borderId="2" xfId="0" applyNumberFormat="1" applyFont="1" applyFill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81644</xdr:colOff>
      <xdr:row>0</xdr:row>
      <xdr:rowOff>31297</xdr:rowOff>
    </xdr:from>
    <xdr:to>
      <xdr:col>1</xdr:col>
      <xdr:colOff>544287</xdr:colOff>
      <xdr:row>2</xdr:row>
      <xdr:rowOff>155122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4" y="31297"/>
          <a:ext cx="830036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F8" sqref="F8"/>
    </sheetView>
  </sheetViews>
  <sheetFormatPr defaultRowHeight="15"/>
  <cols>
    <col min="1" max="1" width="8.140625" customWidth="1"/>
    <col min="2" max="2" width="9.42578125" customWidth="1"/>
    <col min="3" max="3" width="29.140625" customWidth="1"/>
    <col min="4" max="5" width="11.42578125" style="5" customWidth="1"/>
    <col min="6" max="6" width="17.85546875" style="5" customWidth="1"/>
    <col min="7" max="7" width="14.28515625" customWidth="1"/>
  </cols>
  <sheetData>
    <row r="1" spans="1:7" ht="35.25" customHeight="1">
      <c r="A1" s="7" t="s">
        <v>0</v>
      </c>
      <c r="B1" s="8" t="s">
        <v>8</v>
      </c>
      <c r="C1" s="7" t="s">
        <v>1</v>
      </c>
      <c r="D1" s="8" t="s">
        <v>2</v>
      </c>
      <c r="E1" s="7" t="s">
        <v>3</v>
      </c>
      <c r="F1" s="7" t="s">
        <v>4</v>
      </c>
      <c r="G1" s="7" t="s">
        <v>5</v>
      </c>
    </row>
    <row r="2" spans="1:7">
      <c r="A2" s="2"/>
      <c r="B2" s="2"/>
      <c r="C2" s="2"/>
      <c r="D2" s="4"/>
      <c r="E2" s="4">
        <v>1</v>
      </c>
      <c r="F2" s="6">
        <v>24</v>
      </c>
      <c r="G2" s="3">
        <f>E2*F2</f>
        <v>24</v>
      </c>
    </row>
    <row r="3" spans="1:7">
      <c r="A3" s="2"/>
      <c r="B3" s="2"/>
      <c r="C3" s="2"/>
      <c r="D3" s="4"/>
      <c r="E3" s="4"/>
      <c r="F3" s="6"/>
      <c r="G3" s="3">
        <f t="shared" ref="G3:G8" si="0">E3*F3</f>
        <v>0</v>
      </c>
    </row>
    <row r="4" spans="1:7">
      <c r="A4" s="2"/>
      <c r="B4" s="2"/>
      <c r="C4" s="2"/>
      <c r="D4" s="4"/>
      <c r="E4" s="4"/>
      <c r="F4" s="6"/>
      <c r="G4" s="3">
        <f t="shared" si="0"/>
        <v>0</v>
      </c>
    </row>
    <row r="5" spans="1:7">
      <c r="A5" s="2"/>
      <c r="B5" s="2"/>
      <c r="C5" s="2"/>
      <c r="D5" s="4"/>
      <c r="E5" s="4">
        <v>3</v>
      </c>
      <c r="F5" s="6">
        <v>5</v>
      </c>
      <c r="G5" s="3">
        <f t="shared" si="0"/>
        <v>15</v>
      </c>
    </row>
    <row r="6" spans="1:7">
      <c r="A6" s="2"/>
      <c r="B6" s="2"/>
      <c r="C6" s="2"/>
      <c r="D6" s="4"/>
      <c r="E6" s="4"/>
      <c r="F6" s="6"/>
      <c r="G6" s="3">
        <f t="shared" si="0"/>
        <v>0</v>
      </c>
    </row>
    <row r="7" spans="1:7">
      <c r="A7" s="2"/>
      <c r="B7" s="2"/>
      <c r="C7" s="2"/>
      <c r="D7" s="4"/>
      <c r="E7" s="4"/>
      <c r="F7" s="6"/>
      <c r="G7" s="3">
        <f t="shared" si="0"/>
        <v>0</v>
      </c>
    </row>
    <row r="8" spans="1:7">
      <c r="A8" s="2"/>
      <c r="B8" s="2"/>
      <c r="C8" s="2"/>
      <c r="D8" s="4"/>
      <c r="E8" s="4"/>
      <c r="F8" s="6"/>
      <c r="G8" s="3">
        <f t="shared" si="0"/>
        <v>0</v>
      </c>
    </row>
    <row r="9" spans="1:7">
      <c r="A9" s="2"/>
      <c r="B9" s="2"/>
      <c r="C9" s="2"/>
      <c r="D9" s="4"/>
      <c r="E9" s="4"/>
      <c r="F9" s="4"/>
      <c r="G9" s="3"/>
    </row>
    <row r="10" spans="1:7">
      <c r="F10" s="1" t="s">
        <v>6</v>
      </c>
      <c r="G10" s="3">
        <f>SUM(G2:G9)</f>
        <v>39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H10"/>
    </sheetView>
  </sheetViews>
  <sheetFormatPr defaultRowHeight="15"/>
  <cols>
    <col min="3" max="3" width="13.140625" customWidth="1"/>
    <col min="4" max="4" width="27.5703125" customWidth="1"/>
    <col min="5" max="5" width="12.5703125" customWidth="1"/>
    <col min="6" max="6" width="19" customWidth="1"/>
    <col min="7" max="7" width="20.5703125" customWidth="1"/>
    <col min="8" max="8" width="21" customWidth="1"/>
  </cols>
  <sheetData>
    <row r="1" spans="1:8" ht="30">
      <c r="A1" s="10" t="s">
        <v>7</v>
      </c>
      <c r="B1" s="7" t="s">
        <v>0</v>
      </c>
      <c r="C1" s="7" t="s">
        <v>8</v>
      </c>
      <c r="D1" s="7" t="s">
        <v>1</v>
      </c>
      <c r="E1" s="8" t="s">
        <v>2</v>
      </c>
      <c r="F1" s="7" t="s">
        <v>3</v>
      </c>
      <c r="G1" s="7" t="s">
        <v>4</v>
      </c>
      <c r="H1" s="7" t="s">
        <v>5</v>
      </c>
    </row>
    <row r="2" spans="1:8">
      <c r="A2" s="55">
        <v>1</v>
      </c>
      <c r="B2" s="9"/>
      <c r="C2" s="9"/>
      <c r="D2" s="2"/>
      <c r="E2" s="4"/>
      <c r="F2" s="4"/>
      <c r="G2" s="6"/>
      <c r="H2" s="3">
        <f>F2*G2</f>
        <v>0</v>
      </c>
    </row>
    <row r="3" spans="1:8">
      <c r="A3" s="55"/>
      <c r="B3" s="9"/>
      <c r="C3" s="9"/>
      <c r="D3" s="2"/>
      <c r="E3" s="4"/>
      <c r="F3" s="4"/>
      <c r="G3" s="6"/>
      <c r="H3" s="3">
        <f t="shared" ref="H3:H9" si="0">F3*G3</f>
        <v>0</v>
      </c>
    </row>
    <row r="4" spans="1:8">
      <c r="A4" s="55"/>
      <c r="B4" s="9"/>
      <c r="C4" s="9"/>
      <c r="D4" s="2"/>
      <c r="E4" s="4"/>
      <c r="F4" s="4"/>
      <c r="G4" s="6"/>
      <c r="H4" s="3">
        <f t="shared" si="0"/>
        <v>0</v>
      </c>
    </row>
    <row r="5" spans="1:8">
      <c r="A5" s="55"/>
      <c r="B5" s="9"/>
      <c r="C5" s="9"/>
      <c r="D5" s="2"/>
      <c r="E5" s="4"/>
      <c r="F5" s="4"/>
      <c r="G5" s="6"/>
      <c r="H5" s="3">
        <f t="shared" si="0"/>
        <v>0</v>
      </c>
    </row>
    <row r="6" spans="1:8">
      <c r="A6" s="55"/>
      <c r="B6" s="9"/>
      <c r="C6" s="9"/>
      <c r="D6" s="2"/>
      <c r="E6" s="4"/>
      <c r="F6" s="4"/>
      <c r="G6" s="6"/>
      <c r="H6" s="3">
        <f t="shared" si="0"/>
        <v>0</v>
      </c>
    </row>
    <row r="7" spans="1:8">
      <c r="A7" s="56">
        <v>2</v>
      </c>
      <c r="B7" s="2"/>
      <c r="C7" s="2"/>
      <c r="D7" s="2"/>
      <c r="E7" s="4"/>
      <c r="F7" s="4"/>
      <c r="G7" s="6"/>
      <c r="H7" s="3">
        <f t="shared" si="0"/>
        <v>0</v>
      </c>
    </row>
    <row r="8" spans="1:8">
      <c r="A8" s="57"/>
      <c r="B8" s="2"/>
      <c r="C8" s="2"/>
      <c r="D8" s="2"/>
      <c r="E8" s="4"/>
      <c r="F8" s="4"/>
      <c r="G8" s="6"/>
      <c r="H8" s="3">
        <f t="shared" si="0"/>
        <v>0</v>
      </c>
    </row>
    <row r="9" spans="1:8">
      <c r="A9" s="58"/>
      <c r="B9" s="2"/>
      <c r="C9" s="2"/>
      <c r="D9" s="2"/>
      <c r="E9" s="4"/>
      <c r="F9" s="4"/>
      <c r="G9" s="6"/>
      <c r="H9" s="3">
        <f t="shared" si="0"/>
        <v>0</v>
      </c>
    </row>
    <row r="10" spans="1:8">
      <c r="E10" s="5"/>
      <c r="F10" s="5"/>
      <c r="G10" s="1" t="s">
        <v>6</v>
      </c>
      <c r="H10" s="3">
        <f>SUM(H2:H9)</f>
        <v>0</v>
      </c>
    </row>
  </sheetData>
  <mergeCells count="2">
    <mergeCell ref="A2:A6"/>
    <mergeCell ref="A7:A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E6" sqref="E6"/>
    </sheetView>
  </sheetViews>
  <sheetFormatPr defaultRowHeight="15"/>
  <cols>
    <col min="1" max="1" width="8.140625" style="11" customWidth="1"/>
    <col min="2" max="2" width="9.42578125" style="11" customWidth="1"/>
    <col min="3" max="3" width="29.140625" style="11" customWidth="1"/>
    <col min="4" max="4" width="11.42578125" style="14" customWidth="1"/>
    <col min="5" max="5" width="9.42578125" style="14" customWidth="1"/>
    <col min="6" max="6" width="13.140625" style="14" customWidth="1"/>
    <col min="7" max="7" width="15.42578125" style="11" customWidth="1"/>
    <col min="8" max="8" width="12.85546875" style="11" customWidth="1"/>
    <col min="9" max="9" width="18.28515625" style="11" customWidth="1"/>
    <col min="10" max="10" width="19.140625" style="11" customWidth="1"/>
    <col min="11" max="11" width="16.42578125" style="11" customWidth="1"/>
    <col min="12" max="12" width="20.85546875" style="14" customWidth="1"/>
    <col min="13" max="16384" width="9.140625" style="11"/>
  </cols>
  <sheetData>
    <row r="1" spans="1:12" ht="66.75" customHeight="1">
      <c r="A1" s="53" t="s">
        <v>0</v>
      </c>
      <c r="B1" s="54" t="s">
        <v>8</v>
      </c>
      <c r="C1" s="53" t="s">
        <v>1</v>
      </c>
      <c r="D1" s="54" t="s">
        <v>2</v>
      </c>
      <c r="E1" s="53" t="s">
        <v>3</v>
      </c>
      <c r="F1" s="54" t="s">
        <v>4</v>
      </c>
      <c r="G1" s="54" t="s">
        <v>23</v>
      </c>
      <c r="H1" s="54" t="s">
        <v>24</v>
      </c>
      <c r="I1" s="54" t="s">
        <v>26</v>
      </c>
      <c r="J1" s="54" t="s">
        <v>25</v>
      </c>
      <c r="K1" s="54" t="s">
        <v>31</v>
      </c>
      <c r="L1" s="54" t="s">
        <v>33</v>
      </c>
    </row>
    <row r="2" spans="1:12">
      <c r="A2" s="49"/>
      <c r="B2" s="49"/>
      <c r="C2" s="52"/>
      <c r="D2" s="49"/>
      <c r="E2" s="49">
        <v>50</v>
      </c>
      <c r="F2" s="50">
        <v>100</v>
      </c>
      <c r="G2" s="50">
        <f>IF(F2="","",IF(E2="","",E2*F2))</f>
        <v>5000</v>
      </c>
      <c r="H2" s="49">
        <v>-50</v>
      </c>
      <c r="I2" s="50">
        <f>IF(F2="","",H2*F2)</f>
        <v>-5000</v>
      </c>
      <c r="J2" s="51">
        <f>IF(G2="","",IF(H2&gt;0,1-(E2-H2)/E2,1-(E2+H2)/E2))</f>
        <v>1</v>
      </c>
      <c r="K2" s="50">
        <f>IF(F2="","",(E2+H2)*F2)</f>
        <v>0</v>
      </c>
      <c r="L2" s="49" t="str">
        <f t="shared" ref="L2:L3" si="0">IF(AND(E2="",H2=""),"",
IF(AND(E2="",H2&gt;0),"ACRÉSCIMO",
IF(AND(E2&lt;&gt;"",H2&lt;&gt;"",E2=(H2*-1)),"SUPRESSÃO TOTAL",
IF(AND(E2&lt;&gt;"",H2&lt;&gt;"",E2&gt;H2),"SUPRESSÃO PARCIAL",
IF(AND(E2&lt;&gt;"",H2&lt;&gt;"",E2&lt;H2),"ACRÉSCIMO",
"---")))))</f>
        <v>SUPRESSÃO TOTAL</v>
      </c>
    </row>
    <row r="3" spans="1:12">
      <c r="A3" s="49"/>
      <c r="B3" s="49"/>
      <c r="C3" s="52"/>
      <c r="D3" s="49"/>
      <c r="E3" s="49"/>
      <c r="F3" s="50">
        <v>70</v>
      </c>
      <c r="G3" s="50" t="str">
        <f t="shared" ref="G3:G9" si="1">IF(F3="","",IF(E3="","",E3*F3))</f>
        <v/>
      </c>
      <c r="H3" s="49">
        <v>10</v>
      </c>
      <c r="I3" s="50">
        <f t="shared" ref="I3:I9" si="2">IF(F3="","",H3*F3)</f>
        <v>700</v>
      </c>
      <c r="J3" s="51" t="str">
        <f t="shared" ref="J3:J9" si="3">IF(G3="","",IF(H3&gt;0,1-(E3-H3)/E3,1-(E3+H3)/E3))</f>
        <v/>
      </c>
      <c r="K3" s="50">
        <f t="shared" ref="K3:K9" si="4">IF(F3="","",(E3+H3)*F3)</f>
        <v>700</v>
      </c>
      <c r="L3" s="49" t="str">
        <f t="shared" si="0"/>
        <v>ACRÉSCIMO</v>
      </c>
    </row>
    <row r="4" spans="1:12">
      <c r="A4" s="49"/>
      <c r="B4" s="49"/>
      <c r="C4" s="52"/>
      <c r="D4" s="49"/>
      <c r="E4" s="49"/>
      <c r="F4" s="50"/>
      <c r="G4" s="50" t="str">
        <f t="shared" si="1"/>
        <v/>
      </c>
      <c r="H4" s="49"/>
      <c r="I4" s="50" t="str">
        <f t="shared" si="2"/>
        <v/>
      </c>
      <c r="J4" s="51" t="str">
        <f t="shared" si="3"/>
        <v/>
      </c>
      <c r="K4" s="50" t="str">
        <f t="shared" si="4"/>
        <v/>
      </c>
      <c r="L4" s="49" t="str">
        <f>IF(AND(E4="",H4=""),"",
IF(AND(E4="",H4&gt;0),"ACRÉSCIMO",
IF(AND(E4&lt;&gt;"",H4&lt;&gt;"",E4=(H4*-1)),"SUPRESSÃO TOTAL",
IF(AND(E4&lt;&gt;"",H4&lt;&gt;"",E4&gt;H4),"SUPRESSÃO PARCIAL",
IF(AND(E4&lt;&gt;"",H4&lt;&gt;"",E4&lt;H4),"ACRÉSCIMO",
"---")))))</f>
        <v/>
      </c>
    </row>
    <row r="5" spans="1:12">
      <c r="A5" s="49"/>
      <c r="B5" s="49"/>
      <c r="C5" s="52"/>
      <c r="D5" s="49"/>
      <c r="E5" s="49"/>
      <c r="F5" s="50"/>
      <c r="G5" s="50" t="str">
        <f t="shared" si="1"/>
        <v/>
      </c>
      <c r="H5" s="49"/>
      <c r="I5" s="50" t="str">
        <f t="shared" si="2"/>
        <v/>
      </c>
      <c r="J5" s="51" t="str">
        <f t="shared" si="3"/>
        <v/>
      </c>
      <c r="K5" s="50" t="str">
        <f t="shared" si="4"/>
        <v/>
      </c>
      <c r="L5" s="49" t="str">
        <f t="shared" ref="L5:L9" si="5">IF(AND(E5="",H5=""),"",
IF(AND(E5="",H5&gt;0),"ACRÉSCIMO",
IF(AND(E5&lt;&gt;"",H5&lt;&gt;"",E5=(H5*-1)),"SUPRESSÃO TOTAL",
IF(AND(E5&lt;&gt;"",H5&lt;&gt;"",E5&gt;H5),"SUPRESSÃO PARCIAL",
IF(AND(E5&lt;&gt;"",H5&lt;&gt;"",E5&lt;H5),"ACRÉSCIMO",
"---")))))</f>
        <v/>
      </c>
    </row>
    <row r="6" spans="1:12">
      <c r="A6" s="49"/>
      <c r="B6" s="49"/>
      <c r="C6" s="52"/>
      <c r="D6" s="49"/>
      <c r="E6" s="49"/>
      <c r="F6" s="50"/>
      <c r="G6" s="50" t="str">
        <f t="shared" si="1"/>
        <v/>
      </c>
      <c r="H6" s="49"/>
      <c r="I6" s="50" t="str">
        <f t="shared" si="2"/>
        <v/>
      </c>
      <c r="J6" s="51" t="str">
        <f t="shared" si="3"/>
        <v/>
      </c>
      <c r="K6" s="50" t="str">
        <f t="shared" si="4"/>
        <v/>
      </c>
      <c r="L6" s="49" t="str">
        <f t="shared" si="5"/>
        <v/>
      </c>
    </row>
    <row r="7" spans="1:12">
      <c r="A7" s="49"/>
      <c r="B7" s="49"/>
      <c r="C7" s="52"/>
      <c r="D7" s="49"/>
      <c r="E7" s="49"/>
      <c r="F7" s="50"/>
      <c r="G7" s="50" t="str">
        <f t="shared" si="1"/>
        <v/>
      </c>
      <c r="H7" s="49"/>
      <c r="I7" s="50" t="str">
        <f t="shared" si="2"/>
        <v/>
      </c>
      <c r="J7" s="51" t="str">
        <f t="shared" si="3"/>
        <v/>
      </c>
      <c r="K7" s="50" t="str">
        <f t="shared" si="4"/>
        <v/>
      </c>
      <c r="L7" s="49" t="str">
        <f t="shared" si="5"/>
        <v/>
      </c>
    </row>
    <row r="8" spans="1:12">
      <c r="A8" s="49"/>
      <c r="B8" s="49"/>
      <c r="C8" s="52"/>
      <c r="D8" s="49"/>
      <c r="E8" s="49"/>
      <c r="F8" s="50"/>
      <c r="G8" s="50" t="str">
        <f t="shared" si="1"/>
        <v/>
      </c>
      <c r="H8" s="49"/>
      <c r="I8" s="50" t="str">
        <f t="shared" si="2"/>
        <v/>
      </c>
      <c r="J8" s="51" t="str">
        <f t="shared" si="3"/>
        <v/>
      </c>
      <c r="K8" s="50" t="str">
        <f t="shared" si="4"/>
        <v/>
      </c>
      <c r="L8" s="49" t="str">
        <f t="shared" si="5"/>
        <v/>
      </c>
    </row>
    <row r="9" spans="1:12">
      <c r="A9" s="49"/>
      <c r="B9" s="49"/>
      <c r="C9" s="52"/>
      <c r="D9" s="49"/>
      <c r="E9" s="49"/>
      <c r="F9" s="49"/>
      <c r="G9" s="50" t="str">
        <f t="shared" si="1"/>
        <v/>
      </c>
      <c r="H9" s="49"/>
      <c r="I9" s="50" t="str">
        <f t="shared" si="2"/>
        <v/>
      </c>
      <c r="J9" s="51" t="str">
        <f t="shared" si="3"/>
        <v/>
      </c>
      <c r="K9" s="50" t="str">
        <f t="shared" si="4"/>
        <v/>
      </c>
      <c r="L9" s="49" t="str">
        <f t="shared" si="5"/>
        <v/>
      </c>
    </row>
    <row r="10" spans="1:12">
      <c r="A10" s="40"/>
      <c r="B10" s="40"/>
      <c r="C10" s="40"/>
      <c r="D10" s="41"/>
      <c r="E10" s="41"/>
      <c r="F10" s="41"/>
      <c r="G10" s="42"/>
      <c r="H10" s="40"/>
      <c r="I10" s="61"/>
      <c r="J10" s="61"/>
      <c r="K10" s="47"/>
    </row>
    <row r="11" spans="1:12">
      <c r="A11" s="43"/>
      <c r="B11" s="43"/>
      <c r="C11" s="43"/>
      <c r="D11" s="44"/>
      <c r="E11" s="44"/>
      <c r="F11" s="44"/>
      <c r="G11" s="45"/>
      <c r="H11" s="43"/>
      <c r="I11" s="59" t="s">
        <v>32</v>
      </c>
      <c r="J11" s="60"/>
      <c r="K11" s="48">
        <v>10000</v>
      </c>
    </row>
    <row r="12" spans="1:12">
      <c r="A12" s="43"/>
      <c r="B12" s="43"/>
      <c r="C12" s="43"/>
      <c r="D12" s="44"/>
      <c r="E12" s="44"/>
      <c r="F12" s="44"/>
      <c r="G12" s="45"/>
      <c r="H12" s="46"/>
      <c r="I12" s="62" t="s">
        <v>29</v>
      </c>
      <c r="J12" s="63"/>
      <c r="K12" s="38">
        <f>-1*SUMIF(I2:I9,"&lt;0",I2:I9)</f>
        <v>5000</v>
      </c>
    </row>
    <row r="13" spans="1:12">
      <c r="A13" s="43"/>
      <c r="B13" s="43"/>
      <c r="C13" s="43"/>
      <c r="D13" s="44"/>
      <c r="E13" s="44"/>
      <c r="F13" s="44"/>
      <c r="G13" s="45"/>
      <c r="H13" s="46"/>
      <c r="I13" s="62" t="s">
        <v>30</v>
      </c>
      <c r="J13" s="63"/>
      <c r="K13" s="38">
        <f>SUMIF(I2:I9,"&gt;0",I2:I9)</f>
        <v>700</v>
      </c>
    </row>
    <row r="14" spans="1:12">
      <c r="A14" s="43"/>
      <c r="B14" s="43"/>
      <c r="C14" s="43"/>
      <c r="D14" s="44"/>
      <c r="E14" s="44"/>
      <c r="F14" s="44"/>
      <c r="G14" s="45"/>
      <c r="H14" s="46"/>
      <c r="I14" s="62" t="s">
        <v>28</v>
      </c>
      <c r="J14" s="63"/>
      <c r="K14" s="39">
        <f>(K12+K13)/K11</f>
        <v>0.56999999999999995</v>
      </c>
    </row>
    <row r="15" spans="1:12">
      <c r="A15" s="43"/>
      <c r="B15" s="43"/>
      <c r="C15" s="43"/>
      <c r="D15" s="44"/>
      <c r="E15" s="44"/>
      <c r="F15" s="44"/>
      <c r="G15" s="45"/>
      <c r="H15" s="46"/>
      <c r="I15" s="59" t="s">
        <v>27</v>
      </c>
      <c r="J15" s="60"/>
      <c r="K15" s="38">
        <f>K11-K12+K13</f>
        <v>5700</v>
      </c>
    </row>
  </sheetData>
  <mergeCells count="6">
    <mergeCell ref="I15:J15"/>
    <mergeCell ref="I10:J10"/>
    <mergeCell ref="I12:J12"/>
    <mergeCell ref="I13:J13"/>
    <mergeCell ref="I14:J14"/>
    <mergeCell ref="I11:J11"/>
  </mergeCells>
  <conditionalFormatting sqref="L2:L9">
    <cfRule type="cellIs" dxfId="2" priority="1" operator="equal">
      <formula>"---"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2"/>
  <sheetViews>
    <sheetView zoomScale="70" zoomScaleNormal="70" zoomScaleSheetLayoutView="70" workbookViewId="0">
      <selection activeCell="B41" sqref="B41"/>
    </sheetView>
  </sheetViews>
  <sheetFormatPr defaultRowHeight="15"/>
  <cols>
    <col min="1" max="1" width="5.5703125" style="13" customWidth="1"/>
    <col min="2" max="2" width="12.85546875" style="13" customWidth="1"/>
    <col min="3" max="3" width="38.7109375" style="11" customWidth="1"/>
    <col min="4" max="4" width="8.28515625" style="12" customWidth="1"/>
    <col min="5" max="5" width="6.7109375" style="12" customWidth="1"/>
    <col min="6" max="6" width="12.140625" style="12" customWidth="1"/>
    <col min="7" max="7" width="15" style="12" bestFit="1" customWidth="1"/>
    <col min="8" max="8" width="12.5703125" style="11" customWidth="1"/>
    <col min="9" max="9" width="15" style="11" bestFit="1" customWidth="1"/>
    <col min="10" max="27" width="15" style="11" customWidth="1"/>
    <col min="28" max="29" width="13.28515625" style="11" customWidth="1"/>
    <col min="30" max="30" width="13.140625" style="11" customWidth="1"/>
    <col min="31" max="31" width="15.7109375" style="11" bestFit="1" customWidth="1"/>
    <col min="32" max="16384" width="9.140625" style="11"/>
  </cols>
  <sheetData>
    <row r="1" spans="1:31" ht="15" customHeight="1">
      <c r="A1" s="74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</row>
    <row r="2" spans="1:31" ht="1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9"/>
    </row>
    <row r="3" spans="1:31" ht="15" customHeigh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9"/>
    </row>
    <row r="4" spans="1:31" ht="3.75" customHeight="1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</row>
    <row r="5" spans="1:31" ht="15" customHeight="1">
      <c r="A5" s="71" t="s">
        <v>20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</row>
    <row r="6" spans="1:31" ht="15.75" customHeight="1">
      <c r="A6" s="81" t="s">
        <v>18</v>
      </c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1" ht="51" customHeight="1">
      <c r="A7" s="70" t="s">
        <v>17</v>
      </c>
      <c r="B7" s="68" t="s">
        <v>16</v>
      </c>
      <c r="C7" s="67" t="s">
        <v>15</v>
      </c>
      <c r="D7" s="67" t="s">
        <v>14</v>
      </c>
      <c r="E7" s="67" t="s">
        <v>13</v>
      </c>
      <c r="F7" s="66"/>
      <c r="G7" s="66"/>
      <c r="H7" s="66"/>
      <c r="I7" s="66"/>
      <c r="J7" s="64"/>
      <c r="K7" s="65"/>
      <c r="L7" s="64"/>
      <c r="M7" s="65"/>
      <c r="N7" s="64"/>
      <c r="O7" s="65"/>
      <c r="P7" s="64"/>
      <c r="Q7" s="65"/>
      <c r="R7" s="64"/>
      <c r="S7" s="65"/>
      <c r="T7" s="64"/>
      <c r="U7" s="65"/>
      <c r="V7" s="64"/>
      <c r="W7" s="65"/>
      <c r="X7" s="64"/>
      <c r="Y7" s="65"/>
      <c r="Z7" s="64"/>
      <c r="AA7" s="65"/>
      <c r="AB7" s="80"/>
      <c r="AC7" s="80"/>
      <c r="AD7" s="80" t="s">
        <v>12</v>
      </c>
      <c r="AE7" s="80"/>
    </row>
    <row r="8" spans="1:31" s="14" customFormat="1" ht="25.5">
      <c r="A8" s="70"/>
      <c r="B8" s="69"/>
      <c r="C8" s="67"/>
      <c r="D8" s="67"/>
      <c r="E8" s="67"/>
      <c r="F8" s="37" t="s">
        <v>11</v>
      </c>
      <c r="G8" s="37" t="s">
        <v>10</v>
      </c>
      <c r="H8" s="37" t="s">
        <v>11</v>
      </c>
      <c r="I8" s="37" t="s">
        <v>10</v>
      </c>
      <c r="J8" s="37" t="s">
        <v>11</v>
      </c>
      <c r="K8" s="37" t="s">
        <v>10</v>
      </c>
      <c r="L8" s="37" t="s">
        <v>11</v>
      </c>
      <c r="M8" s="37" t="s">
        <v>10</v>
      </c>
      <c r="N8" s="37" t="s">
        <v>11</v>
      </c>
      <c r="O8" s="37" t="s">
        <v>10</v>
      </c>
      <c r="P8" s="37" t="s">
        <v>11</v>
      </c>
      <c r="Q8" s="37" t="s">
        <v>10</v>
      </c>
      <c r="R8" s="37" t="s">
        <v>11</v>
      </c>
      <c r="S8" s="37" t="s">
        <v>10</v>
      </c>
      <c r="T8" s="37" t="s">
        <v>11</v>
      </c>
      <c r="U8" s="37" t="s">
        <v>10</v>
      </c>
      <c r="V8" s="37" t="s">
        <v>11</v>
      </c>
      <c r="W8" s="37" t="s">
        <v>10</v>
      </c>
      <c r="X8" s="37" t="s">
        <v>11</v>
      </c>
      <c r="Y8" s="37" t="s">
        <v>10</v>
      </c>
      <c r="Z8" s="37" t="s">
        <v>11</v>
      </c>
      <c r="AA8" s="37" t="s">
        <v>10</v>
      </c>
      <c r="AB8" s="37" t="s">
        <v>11</v>
      </c>
      <c r="AC8" s="37" t="s">
        <v>10</v>
      </c>
      <c r="AD8" s="37" t="s">
        <v>11</v>
      </c>
      <c r="AE8" s="37" t="s">
        <v>10</v>
      </c>
    </row>
    <row r="9" spans="1:31" s="14" customFormat="1">
      <c r="A9" s="22">
        <v>1</v>
      </c>
      <c r="B9" s="22"/>
      <c r="C9" s="31"/>
      <c r="D9" s="36"/>
      <c r="E9" s="30"/>
      <c r="F9" s="32"/>
      <c r="G9" s="27">
        <f t="shared" ref="G9:G32" si="0">F9*D9</f>
        <v>0</v>
      </c>
      <c r="H9" s="32"/>
      <c r="I9" s="27">
        <f t="shared" ref="I9:I32" si="1">H9*D9</f>
        <v>0</v>
      </c>
      <c r="J9" s="27"/>
      <c r="K9" s="27">
        <f t="shared" ref="K9:K32" si="2">J9*D9</f>
        <v>0</v>
      </c>
      <c r="L9" s="27"/>
      <c r="M9" s="27">
        <f t="shared" ref="M9:M32" si="3">L9*D9</f>
        <v>0</v>
      </c>
      <c r="N9" s="27"/>
      <c r="O9" s="27">
        <f t="shared" ref="O9:O32" si="4">N9*D9</f>
        <v>0</v>
      </c>
      <c r="P9" s="27"/>
      <c r="Q9" s="27">
        <f t="shared" ref="Q9:Q32" si="5">P9*D9</f>
        <v>0</v>
      </c>
      <c r="R9" s="27"/>
      <c r="S9" s="27">
        <f t="shared" ref="S9:S32" si="6">R9*D9</f>
        <v>0</v>
      </c>
      <c r="T9" s="27"/>
      <c r="U9" s="27">
        <f t="shared" ref="U9:U32" si="7">T9*D9</f>
        <v>0</v>
      </c>
      <c r="V9" s="27"/>
      <c r="W9" s="27">
        <f t="shared" ref="W9:W32" si="8">V9*D9</f>
        <v>0</v>
      </c>
      <c r="X9" s="27"/>
      <c r="Y9" s="27">
        <f t="shared" ref="Y9:Y32" si="9">X9*D9</f>
        <v>0</v>
      </c>
      <c r="Z9" s="27"/>
      <c r="AA9" s="27">
        <f t="shared" ref="AA9:AA32" si="10">Z9*D9</f>
        <v>0</v>
      </c>
      <c r="AB9" s="27"/>
      <c r="AC9" s="27">
        <f t="shared" ref="AC9:AC32" si="11">AB9*D9</f>
        <v>0</v>
      </c>
      <c r="AD9" s="26">
        <f t="shared" ref="AD9:AD32" si="12">MIN(AB9,Z9,X9,V9,T9,R9,P9,N9,L9,J9,H9,F9)</f>
        <v>0</v>
      </c>
      <c r="AE9" s="25">
        <f t="shared" ref="AE9:AE32" si="13">AD9*D9</f>
        <v>0</v>
      </c>
    </row>
    <row r="10" spans="1:31" s="14" customFormat="1">
      <c r="A10" s="22">
        <v>2</v>
      </c>
      <c r="B10" s="22"/>
      <c r="C10" s="35"/>
      <c r="D10" s="33"/>
      <c r="E10" s="30"/>
      <c r="F10" s="29"/>
      <c r="G10" s="27">
        <f t="shared" si="0"/>
        <v>0</v>
      </c>
      <c r="H10" s="28"/>
      <c r="I10" s="27">
        <f t="shared" si="1"/>
        <v>0</v>
      </c>
      <c r="J10" s="27"/>
      <c r="K10" s="27">
        <f t="shared" si="2"/>
        <v>0</v>
      </c>
      <c r="L10" s="27"/>
      <c r="M10" s="27">
        <f t="shared" si="3"/>
        <v>0</v>
      </c>
      <c r="N10" s="27"/>
      <c r="O10" s="27">
        <f t="shared" si="4"/>
        <v>0</v>
      </c>
      <c r="P10" s="27"/>
      <c r="Q10" s="27">
        <f t="shared" si="5"/>
        <v>0</v>
      </c>
      <c r="R10" s="27"/>
      <c r="S10" s="27">
        <f t="shared" si="6"/>
        <v>0</v>
      </c>
      <c r="T10" s="27"/>
      <c r="U10" s="27">
        <f t="shared" si="7"/>
        <v>0</v>
      </c>
      <c r="V10" s="27"/>
      <c r="W10" s="27">
        <f t="shared" si="8"/>
        <v>0</v>
      </c>
      <c r="X10" s="27"/>
      <c r="Y10" s="27">
        <f t="shared" si="9"/>
        <v>0</v>
      </c>
      <c r="Z10" s="27"/>
      <c r="AA10" s="27">
        <f t="shared" si="10"/>
        <v>0</v>
      </c>
      <c r="AB10" s="27"/>
      <c r="AC10" s="27">
        <f t="shared" si="11"/>
        <v>0</v>
      </c>
      <c r="AD10" s="26">
        <f t="shared" si="12"/>
        <v>0</v>
      </c>
      <c r="AE10" s="25">
        <f t="shared" si="13"/>
        <v>0</v>
      </c>
    </row>
    <row r="11" spans="1:31" s="14" customFormat="1">
      <c r="A11" s="22">
        <v>3</v>
      </c>
      <c r="B11" s="22"/>
      <c r="C11" s="35"/>
      <c r="D11" s="33"/>
      <c r="E11" s="30"/>
      <c r="F11" s="32"/>
      <c r="G11" s="27">
        <f t="shared" si="0"/>
        <v>0</v>
      </c>
      <c r="H11" s="32"/>
      <c r="I11" s="27">
        <f t="shared" si="1"/>
        <v>0</v>
      </c>
      <c r="J11" s="27"/>
      <c r="K11" s="27">
        <f t="shared" si="2"/>
        <v>0</v>
      </c>
      <c r="L11" s="27"/>
      <c r="M11" s="27">
        <f t="shared" si="3"/>
        <v>0</v>
      </c>
      <c r="N11" s="27"/>
      <c r="O11" s="27">
        <f t="shared" si="4"/>
        <v>0</v>
      </c>
      <c r="P11" s="27"/>
      <c r="Q11" s="27">
        <f t="shared" si="5"/>
        <v>0</v>
      </c>
      <c r="R11" s="27"/>
      <c r="S11" s="27">
        <f t="shared" si="6"/>
        <v>0</v>
      </c>
      <c r="T11" s="27"/>
      <c r="U11" s="27">
        <f t="shared" si="7"/>
        <v>0</v>
      </c>
      <c r="V11" s="27"/>
      <c r="W11" s="27">
        <f t="shared" si="8"/>
        <v>0</v>
      </c>
      <c r="X11" s="27"/>
      <c r="Y11" s="27">
        <f t="shared" si="9"/>
        <v>0</v>
      </c>
      <c r="Z11" s="27"/>
      <c r="AA11" s="27">
        <f t="shared" si="10"/>
        <v>0</v>
      </c>
      <c r="AB11" s="27"/>
      <c r="AC11" s="27">
        <f t="shared" si="11"/>
        <v>0</v>
      </c>
      <c r="AD11" s="26">
        <f t="shared" si="12"/>
        <v>0</v>
      </c>
      <c r="AE11" s="25">
        <f t="shared" si="13"/>
        <v>0</v>
      </c>
    </row>
    <row r="12" spans="1:31" s="14" customFormat="1">
      <c r="A12" s="22">
        <v>4</v>
      </c>
      <c r="B12" s="22"/>
      <c r="C12" s="35"/>
      <c r="D12" s="33"/>
      <c r="E12" s="30"/>
      <c r="F12" s="32"/>
      <c r="G12" s="27">
        <f t="shared" si="0"/>
        <v>0</v>
      </c>
      <c r="H12" s="32"/>
      <c r="I12" s="27">
        <f t="shared" si="1"/>
        <v>0</v>
      </c>
      <c r="J12" s="27"/>
      <c r="K12" s="27">
        <f t="shared" si="2"/>
        <v>0</v>
      </c>
      <c r="L12" s="27"/>
      <c r="M12" s="27">
        <f t="shared" si="3"/>
        <v>0</v>
      </c>
      <c r="N12" s="27"/>
      <c r="O12" s="27">
        <f t="shared" si="4"/>
        <v>0</v>
      </c>
      <c r="P12" s="27"/>
      <c r="Q12" s="27">
        <f t="shared" si="5"/>
        <v>0</v>
      </c>
      <c r="R12" s="27"/>
      <c r="S12" s="27">
        <f t="shared" si="6"/>
        <v>0</v>
      </c>
      <c r="T12" s="27"/>
      <c r="U12" s="27">
        <f t="shared" si="7"/>
        <v>0</v>
      </c>
      <c r="V12" s="27"/>
      <c r="W12" s="27">
        <f t="shared" si="8"/>
        <v>0</v>
      </c>
      <c r="X12" s="27"/>
      <c r="Y12" s="27">
        <f t="shared" si="9"/>
        <v>0</v>
      </c>
      <c r="Z12" s="27"/>
      <c r="AA12" s="27">
        <f t="shared" si="10"/>
        <v>0</v>
      </c>
      <c r="AB12" s="27"/>
      <c r="AC12" s="27">
        <f t="shared" si="11"/>
        <v>0</v>
      </c>
      <c r="AD12" s="26">
        <f t="shared" si="12"/>
        <v>0</v>
      </c>
      <c r="AE12" s="25">
        <f t="shared" si="13"/>
        <v>0</v>
      </c>
    </row>
    <row r="13" spans="1:31" s="14" customFormat="1">
      <c r="A13" s="22">
        <v>5</v>
      </c>
      <c r="B13" s="22"/>
      <c r="C13" s="31"/>
      <c r="D13" s="33"/>
      <c r="E13" s="30"/>
      <c r="F13" s="32"/>
      <c r="G13" s="27">
        <f t="shared" si="0"/>
        <v>0</v>
      </c>
      <c r="H13" s="32"/>
      <c r="I13" s="27">
        <f t="shared" si="1"/>
        <v>0</v>
      </c>
      <c r="J13" s="27"/>
      <c r="K13" s="27">
        <f t="shared" si="2"/>
        <v>0</v>
      </c>
      <c r="L13" s="27"/>
      <c r="M13" s="27">
        <f t="shared" si="3"/>
        <v>0</v>
      </c>
      <c r="N13" s="27"/>
      <c r="O13" s="27">
        <f t="shared" si="4"/>
        <v>0</v>
      </c>
      <c r="P13" s="27"/>
      <c r="Q13" s="27">
        <f t="shared" si="5"/>
        <v>0</v>
      </c>
      <c r="R13" s="27"/>
      <c r="S13" s="27">
        <f t="shared" si="6"/>
        <v>0</v>
      </c>
      <c r="T13" s="27"/>
      <c r="U13" s="27">
        <f t="shared" si="7"/>
        <v>0</v>
      </c>
      <c r="V13" s="27"/>
      <c r="W13" s="27">
        <f t="shared" si="8"/>
        <v>0</v>
      </c>
      <c r="X13" s="27"/>
      <c r="Y13" s="27">
        <f t="shared" si="9"/>
        <v>0</v>
      </c>
      <c r="Z13" s="27"/>
      <c r="AA13" s="27">
        <f t="shared" si="10"/>
        <v>0</v>
      </c>
      <c r="AB13" s="27"/>
      <c r="AC13" s="27">
        <f t="shared" si="11"/>
        <v>0</v>
      </c>
      <c r="AD13" s="26">
        <f t="shared" si="12"/>
        <v>0</v>
      </c>
      <c r="AE13" s="25">
        <f t="shared" si="13"/>
        <v>0</v>
      </c>
    </row>
    <row r="14" spans="1:31" s="14" customFormat="1">
      <c r="A14" s="22">
        <v>6</v>
      </c>
      <c r="B14" s="22"/>
      <c r="C14" s="31"/>
      <c r="D14" s="33"/>
      <c r="E14" s="30"/>
      <c r="F14" s="32"/>
      <c r="G14" s="27">
        <f t="shared" si="0"/>
        <v>0</v>
      </c>
      <c r="H14" s="32"/>
      <c r="I14" s="27">
        <f t="shared" si="1"/>
        <v>0</v>
      </c>
      <c r="J14" s="27"/>
      <c r="K14" s="27">
        <f t="shared" si="2"/>
        <v>0</v>
      </c>
      <c r="L14" s="27"/>
      <c r="M14" s="27">
        <f t="shared" si="3"/>
        <v>0</v>
      </c>
      <c r="N14" s="27"/>
      <c r="O14" s="27">
        <f t="shared" si="4"/>
        <v>0</v>
      </c>
      <c r="P14" s="27"/>
      <c r="Q14" s="27">
        <f t="shared" si="5"/>
        <v>0</v>
      </c>
      <c r="R14" s="27"/>
      <c r="S14" s="27">
        <f t="shared" si="6"/>
        <v>0</v>
      </c>
      <c r="T14" s="27"/>
      <c r="U14" s="27">
        <f t="shared" si="7"/>
        <v>0</v>
      </c>
      <c r="V14" s="27"/>
      <c r="W14" s="27">
        <f t="shared" si="8"/>
        <v>0</v>
      </c>
      <c r="X14" s="27"/>
      <c r="Y14" s="27">
        <f t="shared" si="9"/>
        <v>0</v>
      </c>
      <c r="Z14" s="27"/>
      <c r="AA14" s="27">
        <f t="shared" si="10"/>
        <v>0</v>
      </c>
      <c r="AB14" s="27"/>
      <c r="AC14" s="27">
        <f t="shared" si="11"/>
        <v>0</v>
      </c>
      <c r="AD14" s="26">
        <f t="shared" si="12"/>
        <v>0</v>
      </c>
      <c r="AE14" s="25">
        <f t="shared" si="13"/>
        <v>0</v>
      </c>
    </row>
    <row r="15" spans="1:31" s="14" customFormat="1">
      <c r="A15" s="22">
        <v>7</v>
      </c>
      <c r="B15" s="22"/>
      <c r="C15" s="31"/>
      <c r="D15" s="33"/>
      <c r="E15" s="30"/>
      <c r="F15" s="32"/>
      <c r="G15" s="27">
        <f t="shared" si="0"/>
        <v>0</v>
      </c>
      <c r="H15" s="32"/>
      <c r="I15" s="27">
        <f t="shared" si="1"/>
        <v>0</v>
      </c>
      <c r="J15" s="27"/>
      <c r="K15" s="27">
        <f t="shared" si="2"/>
        <v>0</v>
      </c>
      <c r="L15" s="27"/>
      <c r="M15" s="27">
        <f t="shared" si="3"/>
        <v>0</v>
      </c>
      <c r="N15" s="27"/>
      <c r="O15" s="27">
        <f t="shared" si="4"/>
        <v>0</v>
      </c>
      <c r="P15" s="27"/>
      <c r="Q15" s="27">
        <f t="shared" si="5"/>
        <v>0</v>
      </c>
      <c r="R15" s="27"/>
      <c r="S15" s="27">
        <f t="shared" si="6"/>
        <v>0</v>
      </c>
      <c r="T15" s="27"/>
      <c r="U15" s="27">
        <f t="shared" si="7"/>
        <v>0</v>
      </c>
      <c r="V15" s="27"/>
      <c r="W15" s="27">
        <f t="shared" si="8"/>
        <v>0</v>
      </c>
      <c r="X15" s="27"/>
      <c r="Y15" s="27">
        <f t="shared" si="9"/>
        <v>0</v>
      </c>
      <c r="Z15" s="27"/>
      <c r="AA15" s="27">
        <f t="shared" si="10"/>
        <v>0</v>
      </c>
      <c r="AB15" s="27"/>
      <c r="AC15" s="27">
        <f t="shared" si="11"/>
        <v>0</v>
      </c>
      <c r="AD15" s="26">
        <f t="shared" si="12"/>
        <v>0</v>
      </c>
      <c r="AE15" s="25">
        <f t="shared" si="13"/>
        <v>0</v>
      </c>
    </row>
    <row r="16" spans="1:31" s="14" customFormat="1">
      <c r="A16" s="22">
        <v>8</v>
      </c>
      <c r="B16" s="22"/>
      <c r="C16" s="31"/>
      <c r="D16" s="33"/>
      <c r="E16" s="30"/>
      <c r="F16" s="32"/>
      <c r="G16" s="27">
        <f t="shared" si="0"/>
        <v>0</v>
      </c>
      <c r="H16" s="32"/>
      <c r="I16" s="27">
        <f t="shared" si="1"/>
        <v>0</v>
      </c>
      <c r="J16" s="27"/>
      <c r="K16" s="27">
        <f t="shared" si="2"/>
        <v>0</v>
      </c>
      <c r="L16" s="27"/>
      <c r="M16" s="27">
        <f t="shared" si="3"/>
        <v>0</v>
      </c>
      <c r="N16" s="27"/>
      <c r="O16" s="27">
        <f t="shared" si="4"/>
        <v>0</v>
      </c>
      <c r="P16" s="27"/>
      <c r="Q16" s="27">
        <f t="shared" si="5"/>
        <v>0</v>
      </c>
      <c r="R16" s="27"/>
      <c r="S16" s="27">
        <f t="shared" si="6"/>
        <v>0</v>
      </c>
      <c r="T16" s="27"/>
      <c r="U16" s="27">
        <f t="shared" si="7"/>
        <v>0</v>
      </c>
      <c r="V16" s="27"/>
      <c r="W16" s="27">
        <f t="shared" si="8"/>
        <v>0</v>
      </c>
      <c r="X16" s="27"/>
      <c r="Y16" s="27">
        <f t="shared" si="9"/>
        <v>0</v>
      </c>
      <c r="Z16" s="27"/>
      <c r="AA16" s="27">
        <f t="shared" si="10"/>
        <v>0</v>
      </c>
      <c r="AB16" s="27"/>
      <c r="AC16" s="27">
        <f t="shared" si="11"/>
        <v>0</v>
      </c>
      <c r="AD16" s="26">
        <f t="shared" si="12"/>
        <v>0</v>
      </c>
      <c r="AE16" s="25">
        <f t="shared" si="13"/>
        <v>0</v>
      </c>
    </row>
    <row r="17" spans="1:31" s="14" customFormat="1">
      <c r="A17" s="22">
        <v>9</v>
      </c>
      <c r="B17" s="22"/>
      <c r="C17" s="31"/>
      <c r="D17" s="30"/>
      <c r="E17" s="30"/>
      <c r="F17" s="32"/>
      <c r="G17" s="27">
        <f t="shared" si="0"/>
        <v>0</v>
      </c>
      <c r="H17" s="32"/>
      <c r="I17" s="27">
        <f t="shared" si="1"/>
        <v>0</v>
      </c>
      <c r="J17" s="27"/>
      <c r="K17" s="27">
        <f t="shared" si="2"/>
        <v>0</v>
      </c>
      <c r="L17" s="27"/>
      <c r="M17" s="27">
        <f t="shared" si="3"/>
        <v>0</v>
      </c>
      <c r="N17" s="27"/>
      <c r="O17" s="27">
        <f t="shared" si="4"/>
        <v>0</v>
      </c>
      <c r="P17" s="27"/>
      <c r="Q17" s="27">
        <f t="shared" si="5"/>
        <v>0</v>
      </c>
      <c r="R17" s="27"/>
      <c r="S17" s="27">
        <f t="shared" si="6"/>
        <v>0</v>
      </c>
      <c r="T17" s="27"/>
      <c r="U17" s="27">
        <f t="shared" si="7"/>
        <v>0</v>
      </c>
      <c r="V17" s="27"/>
      <c r="W17" s="27">
        <f t="shared" si="8"/>
        <v>0</v>
      </c>
      <c r="X17" s="27"/>
      <c r="Y17" s="27">
        <f t="shared" si="9"/>
        <v>0</v>
      </c>
      <c r="Z17" s="27"/>
      <c r="AA17" s="27">
        <f t="shared" si="10"/>
        <v>0</v>
      </c>
      <c r="AB17" s="27"/>
      <c r="AC17" s="27">
        <f t="shared" si="11"/>
        <v>0</v>
      </c>
      <c r="AD17" s="26">
        <f t="shared" si="12"/>
        <v>0</v>
      </c>
      <c r="AE17" s="25">
        <f t="shared" si="13"/>
        <v>0</v>
      </c>
    </row>
    <row r="18" spans="1:31" s="14" customFormat="1">
      <c r="A18" s="22">
        <v>10</v>
      </c>
      <c r="B18" s="22"/>
      <c r="C18" s="31"/>
      <c r="D18" s="30"/>
      <c r="E18" s="30"/>
      <c r="F18" s="32"/>
      <c r="G18" s="27">
        <f t="shared" si="0"/>
        <v>0</v>
      </c>
      <c r="H18" s="32"/>
      <c r="I18" s="27">
        <f t="shared" si="1"/>
        <v>0</v>
      </c>
      <c r="J18" s="27"/>
      <c r="K18" s="27">
        <f t="shared" si="2"/>
        <v>0</v>
      </c>
      <c r="L18" s="27"/>
      <c r="M18" s="27">
        <f t="shared" si="3"/>
        <v>0</v>
      </c>
      <c r="N18" s="27"/>
      <c r="O18" s="27">
        <f t="shared" si="4"/>
        <v>0</v>
      </c>
      <c r="P18" s="27"/>
      <c r="Q18" s="27">
        <f t="shared" si="5"/>
        <v>0</v>
      </c>
      <c r="R18" s="27"/>
      <c r="S18" s="27">
        <f t="shared" si="6"/>
        <v>0</v>
      </c>
      <c r="T18" s="27"/>
      <c r="U18" s="27">
        <f t="shared" si="7"/>
        <v>0</v>
      </c>
      <c r="V18" s="27"/>
      <c r="W18" s="27">
        <f t="shared" si="8"/>
        <v>0</v>
      </c>
      <c r="X18" s="27"/>
      <c r="Y18" s="27">
        <f t="shared" si="9"/>
        <v>0</v>
      </c>
      <c r="Z18" s="27"/>
      <c r="AA18" s="27">
        <f t="shared" si="10"/>
        <v>0</v>
      </c>
      <c r="AB18" s="27"/>
      <c r="AC18" s="27">
        <f t="shared" si="11"/>
        <v>0</v>
      </c>
      <c r="AD18" s="26">
        <f t="shared" si="12"/>
        <v>0</v>
      </c>
      <c r="AE18" s="25">
        <f t="shared" si="13"/>
        <v>0</v>
      </c>
    </row>
    <row r="19" spans="1:31" s="14" customFormat="1">
      <c r="A19" s="22">
        <v>11</v>
      </c>
      <c r="B19" s="22"/>
      <c r="C19" s="31"/>
      <c r="D19" s="30"/>
      <c r="E19" s="30"/>
      <c r="F19" s="32"/>
      <c r="G19" s="27">
        <f t="shared" si="0"/>
        <v>0</v>
      </c>
      <c r="H19" s="32"/>
      <c r="I19" s="27">
        <f t="shared" si="1"/>
        <v>0</v>
      </c>
      <c r="J19" s="27"/>
      <c r="K19" s="27">
        <f t="shared" si="2"/>
        <v>0</v>
      </c>
      <c r="L19" s="27"/>
      <c r="M19" s="27">
        <f t="shared" si="3"/>
        <v>0</v>
      </c>
      <c r="N19" s="27"/>
      <c r="O19" s="27">
        <f t="shared" si="4"/>
        <v>0</v>
      </c>
      <c r="P19" s="27"/>
      <c r="Q19" s="27">
        <f t="shared" si="5"/>
        <v>0</v>
      </c>
      <c r="R19" s="27"/>
      <c r="S19" s="27">
        <f t="shared" si="6"/>
        <v>0</v>
      </c>
      <c r="T19" s="27"/>
      <c r="U19" s="27">
        <f t="shared" si="7"/>
        <v>0</v>
      </c>
      <c r="V19" s="27"/>
      <c r="W19" s="27">
        <f t="shared" si="8"/>
        <v>0</v>
      </c>
      <c r="X19" s="27"/>
      <c r="Y19" s="27">
        <f t="shared" si="9"/>
        <v>0</v>
      </c>
      <c r="Z19" s="27"/>
      <c r="AA19" s="27">
        <f t="shared" si="10"/>
        <v>0</v>
      </c>
      <c r="AB19" s="27"/>
      <c r="AC19" s="27">
        <f t="shared" si="11"/>
        <v>0</v>
      </c>
      <c r="AD19" s="26">
        <f t="shared" si="12"/>
        <v>0</v>
      </c>
      <c r="AE19" s="25">
        <f t="shared" si="13"/>
        <v>0</v>
      </c>
    </row>
    <row r="20" spans="1:31" s="14" customFormat="1">
      <c r="A20" s="22">
        <v>12</v>
      </c>
      <c r="B20" s="22"/>
      <c r="C20" s="31"/>
      <c r="D20" s="30"/>
      <c r="E20" s="30"/>
      <c r="F20" s="32"/>
      <c r="G20" s="27">
        <f t="shared" si="0"/>
        <v>0</v>
      </c>
      <c r="H20" s="32"/>
      <c r="I20" s="27">
        <f t="shared" si="1"/>
        <v>0</v>
      </c>
      <c r="J20" s="27"/>
      <c r="K20" s="27">
        <f t="shared" si="2"/>
        <v>0</v>
      </c>
      <c r="L20" s="27"/>
      <c r="M20" s="27">
        <f t="shared" si="3"/>
        <v>0</v>
      </c>
      <c r="N20" s="27"/>
      <c r="O20" s="27">
        <f t="shared" si="4"/>
        <v>0</v>
      </c>
      <c r="P20" s="27"/>
      <c r="Q20" s="27">
        <f t="shared" si="5"/>
        <v>0</v>
      </c>
      <c r="R20" s="27"/>
      <c r="S20" s="27">
        <f t="shared" si="6"/>
        <v>0</v>
      </c>
      <c r="T20" s="27"/>
      <c r="U20" s="27">
        <f t="shared" si="7"/>
        <v>0</v>
      </c>
      <c r="V20" s="27"/>
      <c r="W20" s="27">
        <f t="shared" si="8"/>
        <v>0</v>
      </c>
      <c r="X20" s="27"/>
      <c r="Y20" s="27">
        <f t="shared" si="9"/>
        <v>0</v>
      </c>
      <c r="Z20" s="27"/>
      <c r="AA20" s="27">
        <f t="shared" si="10"/>
        <v>0</v>
      </c>
      <c r="AB20" s="27"/>
      <c r="AC20" s="27">
        <f t="shared" si="11"/>
        <v>0</v>
      </c>
      <c r="AD20" s="26">
        <f t="shared" si="12"/>
        <v>0</v>
      </c>
      <c r="AE20" s="25">
        <f t="shared" si="13"/>
        <v>0</v>
      </c>
    </row>
    <row r="21" spans="1:31" s="14" customFormat="1">
      <c r="A21" s="22">
        <v>13</v>
      </c>
      <c r="B21" s="22"/>
      <c r="C21" s="34"/>
      <c r="D21" s="33"/>
      <c r="E21" s="30"/>
      <c r="F21" s="32"/>
      <c r="G21" s="27">
        <f t="shared" si="0"/>
        <v>0</v>
      </c>
      <c r="H21" s="32"/>
      <c r="I21" s="27">
        <f t="shared" si="1"/>
        <v>0</v>
      </c>
      <c r="J21" s="27"/>
      <c r="K21" s="27">
        <f t="shared" si="2"/>
        <v>0</v>
      </c>
      <c r="L21" s="27"/>
      <c r="M21" s="27">
        <f t="shared" si="3"/>
        <v>0</v>
      </c>
      <c r="N21" s="27"/>
      <c r="O21" s="27">
        <f t="shared" si="4"/>
        <v>0</v>
      </c>
      <c r="P21" s="27"/>
      <c r="Q21" s="27">
        <f t="shared" si="5"/>
        <v>0</v>
      </c>
      <c r="R21" s="27"/>
      <c r="S21" s="27">
        <f t="shared" si="6"/>
        <v>0</v>
      </c>
      <c r="T21" s="27"/>
      <c r="U21" s="27">
        <f t="shared" si="7"/>
        <v>0</v>
      </c>
      <c r="V21" s="27"/>
      <c r="W21" s="27">
        <f t="shared" si="8"/>
        <v>0</v>
      </c>
      <c r="X21" s="27"/>
      <c r="Y21" s="27">
        <f t="shared" si="9"/>
        <v>0</v>
      </c>
      <c r="Z21" s="27"/>
      <c r="AA21" s="27">
        <f t="shared" si="10"/>
        <v>0</v>
      </c>
      <c r="AB21" s="27"/>
      <c r="AC21" s="27">
        <f t="shared" si="11"/>
        <v>0</v>
      </c>
      <c r="AD21" s="26">
        <f t="shared" si="12"/>
        <v>0</v>
      </c>
      <c r="AE21" s="25">
        <f t="shared" si="13"/>
        <v>0</v>
      </c>
    </row>
    <row r="22" spans="1:31" s="14" customFormat="1">
      <c r="A22" s="22">
        <v>14</v>
      </c>
      <c r="B22" s="22"/>
      <c r="C22" s="34"/>
      <c r="D22" s="33"/>
      <c r="E22" s="30"/>
      <c r="F22" s="32"/>
      <c r="G22" s="27">
        <f t="shared" si="0"/>
        <v>0</v>
      </c>
      <c r="H22" s="32"/>
      <c r="I22" s="27">
        <f t="shared" si="1"/>
        <v>0</v>
      </c>
      <c r="J22" s="27"/>
      <c r="K22" s="27">
        <f t="shared" si="2"/>
        <v>0</v>
      </c>
      <c r="L22" s="27"/>
      <c r="M22" s="27">
        <f t="shared" si="3"/>
        <v>0</v>
      </c>
      <c r="N22" s="27"/>
      <c r="O22" s="27">
        <f t="shared" si="4"/>
        <v>0</v>
      </c>
      <c r="P22" s="27"/>
      <c r="Q22" s="27">
        <f t="shared" si="5"/>
        <v>0</v>
      </c>
      <c r="R22" s="27"/>
      <c r="S22" s="27">
        <f t="shared" si="6"/>
        <v>0</v>
      </c>
      <c r="T22" s="27"/>
      <c r="U22" s="27">
        <f t="shared" si="7"/>
        <v>0</v>
      </c>
      <c r="V22" s="27"/>
      <c r="W22" s="27">
        <f t="shared" si="8"/>
        <v>0</v>
      </c>
      <c r="X22" s="27"/>
      <c r="Y22" s="27">
        <f t="shared" si="9"/>
        <v>0</v>
      </c>
      <c r="Z22" s="27"/>
      <c r="AA22" s="27">
        <f t="shared" si="10"/>
        <v>0</v>
      </c>
      <c r="AB22" s="27"/>
      <c r="AC22" s="27">
        <f t="shared" si="11"/>
        <v>0</v>
      </c>
      <c r="AD22" s="26">
        <f t="shared" si="12"/>
        <v>0</v>
      </c>
      <c r="AE22" s="25">
        <f t="shared" si="13"/>
        <v>0</v>
      </c>
    </row>
    <row r="23" spans="1:31" s="14" customFormat="1">
      <c r="A23" s="22">
        <v>15</v>
      </c>
      <c r="B23" s="22"/>
      <c r="C23" s="31"/>
      <c r="D23" s="30"/>
      <c r="E23" s="30"/>
      <c r="F23" s="32"/>
      <c r="G23" s="27">
        <f t="shared" si="0"/>
        <v>0</v>
      </c>
      <c r="H23" s="32"/>
      <c r="I23" s="27">
        <f t="shared" si="1"/>
        <v>0</v>
      </c>
      <c r="J23" s="27"/>
      <c r="K23" s="27">
        <f t="shared" si="2"/>
        <v>0</v>
      </c>
      <c r="L23" s="27"/>
      <c r="M23" s="27">
        <f t="shared" si="3"/>
        <v>0</v>
      </c>
      <c r="N23" s="27"/>
      <c r="O23" s="27">
        <f t="shared" si="4"/>
        <v>0</v>
      </c>
      <c r="P23" s="27"/>
      <c r="Q23" s="27">
        <f t="shared" si="5"/>
        <v>0</v>
      </c>
      <c r="R23" s="27"/>
      <c r="S23" s="27">
        <f t="shared" si="6"/>
        <v>0</v>
      </c>
      <c r="T23" s="27"/>
      <c r="U23" s="27">
        <f t="shared" si="7"/>
        <v>0</v>
      </c>
      <c r="V23" s="27"/>
      <c r="W23" s="27">
        <f t="shared" si="8"/>
        <v>0</v>
      </c>
      <c r="X23" s="27"/>
      <c r="Y23" s="27">
        <f t="shared" si="9"/>
        <v>0</v>
      </c>
      <c r="Z23" s="27"/>
      <c r="AA23" s="27">
        <f t="shared" si="10"/>
        <v>0</v>
      </c>
      <c r="AB23" s="27"/>
      <c r="AC23" s="27">
        <f t="shared" si="11"/>
        <v>0</v>
      </c>
      <c r="AD23" s="26">
        <f t="shared" si="12"/>
        <v>0</v>
      </c>
      <c r="AE23" s="25">
        <f t="shared" si="13"/>
        <v>0</v>
      </c>
    </row>
    <row r="24" spans="1:31" s="14" customFormat="1">
      <c r="A24" s="22">
        <v>16</v>
      </c>
      <c r="B24" s="22"/>
      <c r="C24" s="31"/>
      <c r="D24" s="30"/>
      <c r="E24" s="30"/>
      <c r="F24" s="29"/>
      <c r="G24" s="27">
        <f t="shared" si="0"/>
        <v>0</v>
      </c>
      <c r="H24" s="28"/>
      <c r="I24" s="27">
        <f t="shared" si="1"/>
        <v>0</v>
      </c>
      <c r="J24" s="27"/>
      <c r="K24" s="27">
        <f t="shared" si="2"/>
        <v>0</v>
      </c>
      <c r="L24" s="27"/>
      <c r="M24" s="27">
        <f t="shared" si="3"/>
        <v>0</v>
      </c>
      <c r="N24" s="27"/>
      <c r="O24" s="27">
        <f t="shared" si="4"/>
        <v>0</v>
      </c>
      <c r="P24" s="27"/>
      <c r="Q24" s="27">
        <f t="shared" si="5"/>
        <v>0</v>
      </c>
      <c r="R24" s="27"/>
      <c r="S24" s="27">
        <f t="shared" si="6"/>
        <v>0</v>
      </c>
      <c r="T24" s="27"/>
      <c r="U24" s="27">
        <f t="shared" si="7"/>
        <v>0</v>
      </c>
      <c r="V24" s="27"/>
      <c r="W24" s="27">
        <f t="shared" si="8"/>
        <v>0</v>
      </c>
      <c r="X24" s="27"/>
      <c r="Y24" s="27">
        <f t="shared" si="9"/>
        <v>0</v>
      </c>
      <c r="Z24" s="27"/>
      <c r="AA24" s="27">
        <f t="shared" si="10"/>
        <v>0</v>
      </c>
      <c r="AB24" s="27"/>
      <c r="AC24" s="27">
        <f t="shared" si="11"/>
        <v>0</v>
      </c>
      <c r="AD24" s="26">
        <f t="shared" si="12"/>
        <v>0</v>
      </c>
      <c r="AE24" s="25">
        <f t="shared" si="13"/>
        <v>0</v>
      </c>
    </row>
    <row r="25" spans="1:31" s="14" customFormat="1">
      <c r="A25" s="22">
        <v>17</v>
      </c>
      <c r="B25" s="22"/>
      <c r="C25" s="31"/>
      <c r="D25" s="30"/>
      <c r="E25" s="30"/>
      <c r="F25" s="29"/>
      <c r="G25" s="27">
        <f t="shared" si="0"/>
        <v>0</v>
      </c>
      <c r="H25" s="28"/>
      <c r="I25" s="27">
        <f t="shared" si="1"/>
        <v>0</v>
      </c>
      <c r="J25" s="27"/>
      <c r="K25" s="27">
        <f t="shared" si="2"/>
        <v>0</v>
      </c>
      <c r="L25" s="27"/>
      <c r="M25" s="27">
        <f t="shared" si="3"/>
        <v>0</v>
      </c>
      <c r="N25" s="27"/>
      <c r="O25" s="27">
        <f t="shared" si="4"/>
        <v>0</v>
      </c>
      <c r="P25" s="27"/>
      <c r="Q25" s="27">
        <f t="shared" si="5"/>
        <v>0</v>
      </c>
      <c r="R25" s="27"/>
      <c r="S25" s="27">
        <f t="shared" si="6"/>
        <v>0</v>
      </c>
      <c r="T25" s="27"/>
      <c r="U25" s="27">
        <f t="shared" si="7"/>
        <v>0</v>
      </c>
      <c r="V25" s="27"/>
      <c r="W25" s="27">
        <f t="shared" si="8"/>
        <v>0</v>
      </c>
      <c r="X25" s="27"/>
      <c r="Y25" s="27">
        <f t="shared" si="9"/>
        <v>0</v>
      </c>
      <c r="Z25" s="27"/>
      <c r="AA25" s="27">
        <f t="shared" si="10"/>
        <v>0</v>
      </c>
      <c r="AB25" s="27"/>
      <c r="AC25" s="27">
        <f t="shared" si="11"/>
        <v>0</v>
      </c>
      <c r="AD25" s="26">
        <f t="shared" si="12"/>
        <v>0</v>
      </c>
      <c r="AE25" s="25">
        <f t="shared" si="13"/>
        <v>0</v>
      </c>
    </row>
    <row r="26" spans="1:31" s="14" customFormat="1">
      <c r="A26" s="22">
        <v>18</v>
      </c>
      <c r="B26" s="22"/>
      <c r="C26" s="31"/>
      <c r="D26" s="30"/>
      <c r="E26" s="30"/>
      <c r="F26" s="29"/>
      <c r="G26" s="27">
        <f t="shared" si="0"/>
        <v>0</v>
      </c>
      <c r="H26" s="28"/>
      <c r="I26" s="27">
        <f t="shared" si="1"/>
        <v>0</v>
      </c>
      <c r="J26" s="27"/>
      <c r="K26" s="27">
        <f t="shared" si="2"/>
        <v>0</v>
      </c>
      <c r="L26" s="27"/>
      <c r="M26" s="27">
        <f t="shared" si="3"/>
        <v>0</v>
      </c>
      <c r="N26" s="27"/>
      <c r="O26" s="27">
        <f t="shared" si="4"/>
        <v>0</v>
      </c>
      <c r="P26" s="27"/>
      <c r="Q26" s="27">
        <f t="shared" si="5"/>
        <v>0</v>
      </c>
      <c r="R26" s="27"/>
      <c r="S26" s="27">
        <f t="shared" si="6"/>
        <v>0</v>
      </c>
      <c r="T26" s="27"/>
      <c r="U26" s="27">
        <f t="shared" si="7"/>
        <v>0</v>
      </c>
      <c r="V26" s="27"/>
      <c r="W26" s="27">
        <f t="shared" si="8"/>
        <v>0</v>
      </c>
      <c r="X26" s="27"/>
      <c r="Y26" s="27">
        <f t="shared" si="9"/>
        <v>0</v>
      </c>
      <c r="Z26" s="27"/>
      <c r="AA26" s="27">
        <f t="shared" si="10"/>
        <v>0</v>
      </c>
      <c r="AB26" s="27"/>
      <c r="AC26" s="27">
        <f t="shared" si="11"/>
        <v>0</v>
      </c>
      <c r="AD26" s="26">
        <f t="shared" si="12"/>
        <v>0</v>
      </c>
      <c r="AE26" s="25">
        <f t="shared" si="13"/>
        <v>0</v>
      </c>
    </row>
    <row r="27" spans="1:31" s="14" customFormat="1">
      <c r="A27" s="22">
        <v>19</v>
      </c>
      <c r="B27" s="22"/>
      <c r="C27" s="31"/>
      <c r="D27" s="30"/>
      <c r="E27" s="30"/>
      <c r="F27" s="29"/>
      <c r="G27" s="27">
        <f t="shared" si="0"/>
        <v>0</v>
      </c>
      <c r="H27" s="28"/>
      <c r="I27" s="27">
        <f t="shared" si="1"/>
        <v>0</v>
      </c>
      <c r="J27" s="27"/>
      <c r="K27" s="27">
        <f t="shared" si="2"/>
        <v>0</v>
      </c>
      <c r="L27" s="27"/>
      <c r="M27" s="27">
        <f t="shared" si="3"/>
        <v>0</v>
      </c>
      <c r="N27" s="27"/>
      <c r="O27" s="27">
        <f t="shared" si="4"/>
        <v>0</v>
      </c>
      <c r="P27" s="27"/>
      <c r="Q27" s="27">
        <f t="shared" si="5"/>
        <v>0</v>
      </c>
      <c r="R27" s="27"/>
      <c r="S27" s="27">
        <f t="shared" si="6"/>
        <v>0</v>
      </c>
      <c r="T27" s="27"/>
      <c r="U27" s="27">
        <f t="shared" si="7"/>
        <v>0</v>
      </c>
      <c r="V27" s="27"/>
      <c r="W27" s="27">
        <f t="shared" si="8"/>
        <v>0</v>
      </c>
      <c r="X27" s="27"/>
      <c r="Y27" s="27">
        <f t="shared" si="9"/>
        <v>0</v>
      </c>
      <c r="Z27" s="27"/>
      <c r="AA27" s="27">
        <f t="shared" si="10"/>
        <v>0</v>
      </c>
      <c r="AB27" s="27"/>
      <c r="AC27" s="27">
        <f t="shared" si="11"/>
        <v>0</v>
      </c>
      <c r="AD27" s="26">
        <f t="shared" si="12"/>
        <v>0</v>
      </c>
      <c r="AE27" s="25">
        <f t="shared" si="13"/>
        <v>0</v>
      </c>
    </row>
    <row r="28" spans="1:31" s="14" customFormat="1">
      <c r="A28" s="22">
        <v>20</v>
      </c>
      <c r="B28" s="22"/>
      <c r="C28" s="31"/>
      <c r="D28" s="30"/>
      <c r="E28" s="30"/>
      <c r="F28" s="29"/>
      <c r="G28" s="27">
        <f t="shared" si="0"/>
        <v>0</v>
      </c>
      <c r="H28" s="28"/>
      <c r="I28" s="27">
        <f t="shared" si="1"/>
        <v>0</v>
      </c>
      <c r="J28" s="27"/>
      <c r="K28" s="27">
        <f t="shared" si="2"/>
        <v>0</v>
      </c>
      <c r="L28" s="27"/>
      <c r="M28" s="27">
        <f t="shared" si="3"/>
        <v>0</v>
      </c>
      <c r="N28" s="27"/>
      <c r="O28" s="27">
        <f t="shared" si="4"/>
        <v>0</v>
      </c>
      <c r="P28" s="27"/>
      <c r="Q28" s="27">
        <f t="shared" si="5"/>
        <v>0</v>
      </c>
      <c r="R28" s="27"/>
      <c r="S28" s="27">
        <f t="shared" si="6"/>
        <v>0</v>
      </c>
      <c r="T28" s="27"/>
      <c r="U28" s="27">
        <f t="shared" si="7"/>
        <v>0</v>
      </c>
      <c r="V28" s="27"/>
      <c r="W28" s="27">
        <f t="shared" si="8"/>
        <v>0</v>
      </c>
      <c r="X28" s="27"/>
      <c r="Y28" s="27">
        <f t="shared" si="9"/>
        <v>0</v>
      </c>
      <c r="Z28" s="27"/>
      <c r="AA28" s="27">
        <f t="shared" si="10"/>
        <v>0</v>
      </c>
      <c r="AB28" s="27"/>
      <c r="AC28" s="27">
        <f t="shared" si="11"/>
        <v>0</v>
      </c>
      <c r="AD28" s="26">
        <f t="shared" si="12"/>
        <v>0</v>
      </c>
      <c r="AE28" s="25">
        <f t="shared" si="13"/>
        <v>0</v>
      </c>
    </row>
    <row r="29" spans="1:31" s="14" customFormat="1">
      <c r="A29" s="22">
        <v>21</v>
      </c>
      <c r="B29" s="22"/>
      <c r="C29" s="31"/>
      <c r="D29" s="30"/>
      <c r="E29" s="30"/>
      <c r="F29" s="29"/>
      <c r="G29" s="27">
        <f t="shared" si="0"/>
        <v>0</v>
      </c>
      <c r="H29" s="28"/>
      <c r="I29" s="27">
        <f t="shared" si="1"/>
        <v>0</v>
      </c>
      <c r="J29" s="27"/>
      <c r="K29" s="27">
        <f t="shared" si="2"/>
        <v>0</v>
      </c>
      <c r="L29" s="27"/>
      <c r="M29" s="27">
        <f t="shared" si="3"/>
        <v>0</v>
      </c>
      <c r="N29" s="27"/>
      <c r="O29" s="27">
        <f t="shared" si="4"/>
        <v>0</v>
      </c>
      <c r="P29" s="27"/>
      <c r="Q29" s="27">
        <f t="shared" si="5"/>
        <v>0</v>
      </c>
      <c r="R29" s="27"/>
      <c r="S29" s="27">
        <f t="shared" si="6"/>
        <v>0</v>
      </c>
      <c r="T29" s="27"/>
      <c r="U29" s="27">
        <f t="shared" si="7"/>
        <v>0</v>
      </c>
      <c r="V29" s="27"/>
      <c r="W29" s="27">
        <f t="shared" si="8"/>
        <v>0</v>
      </c>
      <c r="X29" s="27"/>
      <c r="Y29" s="27">
        <f t="shared" si="9"/>
        <v>0</v>
      </c>
      <c r="Z29" s="27"/>
      <c r="AA29" s="27">
        <f t="shared" si="10"/>
        <v>0</v>
      </c>
      <c r="AB29" s="27"/>
      <c r="AC29" s="27">
        <f t="shared" si="11"/>
        <v>0</v>
      </c>
      <c r="AD29" s="26">
        <f t="shared" si="12"/>
        <v>0</v>
      </c>
      <c r="AE29" s="25">
        <f t="shared" si="13"/>
        <v>0</v>
      </c>
    </row>
    <row r="30" spans="1:31" s="14" customFormat="1">
      <c r="A30" s="22">
        <v>22</v>
      </c>
      <c r="B30" s="22"/>
      <c r="C30" s="31"/>
      <c r="D30" s="30"/>
      <c r="E30" s="30"/>
      <c r="F30" s="29"/>
      <c r="G30" s="27">
        <f t="shared" si="0"/>
        <v>0</v>
      </c>
      <c r="H30" s="28"/>
      <c r="I30" s="27">
        <f t="shared" si="1"/>
        <v>0</v>
      </c>
      <c r="J30" s="27"/>
      <c r="K30" s="27">
        <f t="shared" si="2"/>
        <v>0</v>
      </c>
      <c r="L30" s="27"/>
      <c r="M30" s="27">
        <f t="shared" si="3"/>
        <v>0</v>
      </c>
      <c r="N30" s="27"/>
      <c r="O30" s="27">
        <f t="shared" si="4"/>
        <v>0</v>
      </c>
      <c r="P30" s="27"/>
      <c r="Q30" s="27">
        <f t="shared" si="5"/>
        <v>0</v>
      </c>
      <c r="R30" s="27"/>
      <c r="S30" s="27">
        <f t="shared" si="6"/>
        <v>0</v>
      </c>
      <c r="T30" s="27"/>
      <c r="U30" s="27">
        <f t="shared" si="7"/>
        <v>0</v>
      </c>
      <c r="V30" s="27"/>
      <c r="W30" s="27">
        <f t="shared" si="8"/>
        <v>0</v>
      </c>
      <c r="X30" s="27"/>
      <c r="Y30" s="27">
        <f t="shared" si="9"/>
        <v>0</v>
      </c>
      <c r="Z30" s="27"/>
      <c r="AA30" s="27">
        <f t="shared" si="10"/>
        <v>0</v>
      </c>
      <c r="AB30" s="27"/>
      <c r="AC30" s="27">
        <f t="shared" si="11"/>
        <v>0</v>
      </c>
      <c r="AD30" s="26">
        <f t="shared" si="12"/>
        <v>0</v>
      </c>
      <c r="AE30" s="25">
        <f t="shared" si="13"/>
        <v>0</v>
      </c>
    </row>
    <row r="31" spans="1:31" s="14" customFormat="1">
      <c r="A31" s="22">
        <v>23</v>
      </c>
      <c r="B31" s="22"/>
      <c r="C31" s="31"/>
      <c r="D31" s="33"/>
      <c r="E31" s="30"/>
      <c r="F31" s="32"/>
      <c r="G31" s="27">
        <f t="shared" si="0"/>
        <v>0</v>
      </c>
      <c r="H31" s="32"/>
      <c r="I31" s="27">
        <f t="shared" si="1"/>
        <v>0</v>
      </c>
      <c r="J31" s="27"/>
      <c r="K31" s="27">
        <f t="shared" si="2"/>
        <v>0</v>
      </c>
      <c r="L31" s="27"/>
      <c r="M31" s="27">
        <f t="shared" si="3"/>
        <v>0</v>
      </c>
      <c r="N31" s="27"/>
      <c r="O31" s="27">
        <f t="shared" si="4"/>
        <v>0</v>
      </c>
      <c r="P31" s="27"/>
      <c r="Q31" s="27">
        <f t="shared" si="5"/>
        <v>0</v>
      </c>
      <c r="R31" s="27"/>
      <c r="S31" s="27">
        <f t="shared" si="6"/>
        <v>0</v>
      </c>
      <c r="T31" s="27"/>
      <c r="U31" s="27">
        <f t="shared" si="7"/>
        <v>0</v>
      </c>
      <c r="V31" s="27"/>
      <c r="W31" s="27">
        <f t="shared" si="8"/>
        <v>0</v>
      </c>
      <c r="X31" s="27"/>
      <c r="Y31" s="27">
        <f t="shared" si="9"/>
        <v>0</v>
      </c>
      <c r="Z31" s="27"/>
      <c r="AA31" s="27">
        <f t="shared" si="10"/>
        <v>0</v>
      </c>
      <c r="AB31" s="27"/>
      <c r="AC31" s="27">
        <f t="shared" si="11"/>
        <v>0</v>
      </c>
      <c r="AD31" s="26">
        <f t="shared" si="12"/>
        <v>0</v>
      </c>
      <c r="AE31" s="25">
        <f t="shared" si="13"/>
        <v>0</v>
      </c>
    </row>
    <row r="32" spans="1:31" s="14" customFormat="1">
      <c r="A32" s="22">
        <v>24</v>
      </c>
      <c r="B32" s="22"/>
      <c r="C32" s="31"/>
      <c r="D32" s="30"/>
      <c r="E32" s="30"/>
      <c r="F32" s="29"/>
      <c r="G32" s="27">
        <f t="shared" si="0"/>
        <v>0</v>
      </c>
      <c r="H32" s="28"/>
      <c r="I32" s="27">
        <f t="shared" si="1"/>
        <v>0</v>
      </c>
      <c r="J32" s="27"/>
      <c r="K32" s="27">
        <f t="shared" si="2"/>
        <v>0</v>
      </c>
      <c r="L32" s="27"/>
      <c r="M32" s="27">
        <f t="shared" si="3"/>
        <v>0</v>
      </c>
      <c r="N32" s="27"/>
      <c r="O32" s="27">
        <f t="shared" si="4"/>
        <v>0</v>
      </c>
      <c r="P32" s="27"/>
      <c r="Q32" s="27">
        <f t="shared" si="5"/>
        <v>0</v>
      </c>
      <c r="R32" s="27"/>
      <c r="S32" s="27">
        <f t="shared" si="6"/>
        <v>0</v>
      </c>
      <c r="T32" s="27"/>
      <c r="U32" s="27">
        <f t="shared" si="7"/>
        <v>0</v>
      </c>
      <c r="V32" s="27"/>
      <c r="W32" s="27">
        <f t="shared" si="8"/>
        <v>0</v>
      </c>
      <c r="X32" s="27"/>
      <c r="Y32" s="27">
        <f t="shared" si="9"/>
        <v>0</v>
      </c>
      <c r="Z32" s="27"/>
      <c r="AA32" s="27">
        <f t="shared" si="10"/>
        <v>0</v>
      </c>
      <c r="AB32" s="27"/>
      <c r="AC32" s="27">
        <f t="shared" si="11"/>
        <v>0</v>
      </c>
      <c r="AD32" s="26">
        <f t="shared" si="12"/>
        <v>0</v>
      </c>
      <c r="AE32" s="25">
        <f t="shared" si="13"/>
        <v>0</v>
      </c>
    </row>
    <row r="33" spans="1:31" s="14" customFormat="1">
      <c r="A33" s="22"/>
      <c r="B33" s="22"/>
      <c r="C33" s="24"/>
      <c r="D33" s="23"/>
      <c r="E33" s="22"/>
      <c r="F33" s="21" t="s">
        <v>10</v>
      </c>
      <c r="G33" s="20">
        <f>SUM(G9:G32)</f>
        <v>0</v>
      </c>
      <c r="H33" s="21" t="s">
        <v>10</v>
      </c>
      <c r="I33" s="20">
        <f>SUM(I9:I32)</f>
        <v>0</v>
      </c>
      <c r="J33" s="21" t="s">
        <v>10</v>
      </c>
      <c r="K33" s="20">
        <f>SUM(K9:K32)</f>
        <v>0</v>
      </c>
      <c r="L33" s="21" t="s">
        <v>10</v>
      </c>
      <c r="M33" s="20">
        <f>SUM(M9:M32)</f>
        <v>0</v>
      </c>
      <c r="N33" s="21" t="s">
        <v>10</v>
      </c>
      <c r="O33" s="20">
        <f>SUM(O9:O32)</f>
        <v>0</v>
      </c>
      <c r="P33" s="21" t="s">
        <v>10</v>
      </c>
      <c r="Q33" s="20">
        <f>SUM(Q9:Q32)</f>
        <v>0</v>
      </c>
      <c r="R33" s="21" t="s">
        <v>10</v>
      </c>
      <c r="S33" s="20">
        <f>SUM(S9:S32)</f>
        <v>0</v>
      </c>
      <c r="T33" s="21" t="s">
        <v>10</v>
      </c>
      <c r="U33" s="20">
        <f>SUM(U9:U32)</f>
        <v>0</v>
      </c>
      <c r="V33" s="21" t="s">
        <v>10</v>
      </c>
      <c r="W33" s="20">
        <f>SUM(W9:W32)</f>
        <v>0</v>
      </c>
      <c r="X33" s="21" t="s">
        <v>10</v>
      </c>
      <c r="Y33" s="20">
        <f>SUM(Y9:Y32)</f>
        <v>0</v>
      </c>
      <c r="Z33" s="21" t="s">
        <v>10</v>
      </c>
      <c r="AA33" s="20">
        <f>SUM(AA9:AA32)</f>
        <v>0</v>
      </c>
      <c r="AB33" s="21" t="s">
        <v>10</v>
      </c>
      <c r="AC33" s="20">
        <f>SUM(AC9:AC32)</f>
        <v>0</v>
      </c>
      <c r="AD33" s="21" t="s">
        <v>10</v>
      </c>
      <c r="AE33" s="20">
        <f>SUM(AE9:AE32)</f>
        <v>0</v>
      </c>
    </row>
    <row r="34" spans="1:31" s="14" customFormat="1">
      <c r="A34" s="17"/>
      <c r="B34" s="17"/>
      <c r="C34" s="19"/>
      <c r="D34" s="18"/>
      <c r="E34" s="17"/>
      <c r="F34" s="16"/>
      <c r="G34" s="15"/>
      <c r="H34" s="1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6"/>
      <c r="AE34" s="15"/>
    </row>
    <row r="35" spans="1:31" s="14" customFormat="1">
      <c r="A35" s="11" t="s">
        <v>9</v>
      </c>
      <c r="B35" s="11"/>
      <c r="C35" s="12" t="s">
        <v>21</v>
      </c>
      <c r="D35" s="12"/>
      <c r="E35" s="12"/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1" s="14" customFormat="1">
      <c r="A36" s="11"/>
      <c r="B36" s="11"/>
      <c r="C36" s="12"/>
      <c r="D36" s="12"/>
      <c r="E36" s="12"/>
      <c r="F36" s="12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1" s="14" customFormat="1">
      <c r="A37" s="11" t="s">
        <v>22</v>
      </c>
      <c r="B37" s="11"/>
      <c r="C37" s="12"/>
      <c r="D37" s="12"/>
      <c r="E37" s="12"/>
      <c r="F37" s="1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1" s="14" customFormat="1">
      <c r="A38" s="11"/>
      <c r="B38" s="11"/>
      <c r="C38" s="12"/>
      <c r="D38" s="12"/>
      <c r="E38" s="12"/>
      <c r="F38" s="1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1" s="14" customFormat="1">
      <c r="A39" s="11"/>
      <c r="B39" s="11"/>
      <c r="C39" s="12"/>
      <c r="D39" s="12"/>
      <c r="E39" s="12"/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1" s="14" customFormat="1">
      <c r="A40" s="11"/>
      <c r="B40" s="11"/>
      <c r="C40" s="12"/>
      <c r="D40" s="12"/>
      <c r="E40" s="12"/>
      <c r="F40" s="12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1" s="14" customFormat="1">
      <c r="A41" s="11"/>
      <c r="B41" s="11"/>
      <c r="C41" s="12"/>
      <c r="D41" s="12"/>
      <c r="E41" s="12"/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1" s="14" customFormat="1">
      <c r="A42" s="11"/>
      <c r="B42" s="11"/>
      <c r="C42" s="12"/>
      <c r="D42" s="12"/>
      <c r="E42" s="12"/>
      <c r="F42" s="12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1" s="14" customFormat="1">
      <c r="A43" s="13"/>
      <c r="B43" s="13"/>
      <c r="C43" s="11"/>
      <c r="D43" s="12"/>
      <c r="E43" s="12"/>
      <c r="F43" s="12"/>
      <c r="G43" s="12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s="14" customFormat="1">
      <c r="A44" s="13"/>
      <c r="B44" s="13"/>
      <c r="C44" s="11"/>
      <c r="D44" s="12"/>
      <c r="E44" s="12"/>
      <c r="F44" s="12"/>
      <c r="G44" s="12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s="14" customFormat="1">
      <c r="A45" s="13"/>
      <c r="B45" s="13"/>
      <c r="C45" s="11"/>
      <c r="D45" s="12"/>
      <c r="E45" s="12"/>
      <c r="F45" s="12"/>
      <c r="G45" s="1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s="14" customFormat="1">
      <c r="A46" s="13"/>
      <c r="B46" s="13"/>
      <c r="C46" s="11"/>
      <c r="D46" s="12"/>
      <c r="E46" s="12"/>
      <c r="F46" s="12"/>
      <c r="G46" s="12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s="14" customFormat="1">
      <c r="A47" s="13"/>
      <c r="B47" s="13"/>
      <c r="C47" s="11"/>
      <c r="D47" s="12"/>
      <c r="E47" s="12"/>
      <c r="F47" s="12"/>
      <c r="G47" s="12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s="14" customFormat="1">
      <c r="A48" s="13"/>
      <c r="B48" s="13"/>
      <c r="C48" s="11"/>
      <c r="D48" s="12"/>
      <c r="E48" s="12"/>
      <c r="F48" s="12"/>
      <c r="G48" s="1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s="14" customFormat="1">
      <c r="A49" s="13"/>
      <c r="B49" s="13"/>
      <c r="C49" s="11"/>
      <c r="D49" s="12"/>
      <c r="E49" s="12"/>
      <c r="F49" s="12"/>
      <c r="G49" s="1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s="14" customFormat="1">
      <c r="A50" s="13"/>
      <c r="B50" s="13"/>
      <c r="C50" s="11"/>
      <c r="D50" s="12"/>
      <c r="E50" s="12"/>
      <c r="F50" s="12"/>
      <c r="G50" s="1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s="14" customFormat="1">
      <c r="A51" s="13"/>
      <c r="B51" s="13"/>
      <c r="C51" s="11"/>
      <c r="D51" s="12"/>
      <c r="E51" s="12"/>
      <c r="F51" s="12"/>
      <c r="G51" s="12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s="14" customFormat="1">
      <c r="A52" s="13"/>
      <c r="B52" s="13"/>
      <c r="C52" s="11"/>
      <c r="D52" s="12"/>
      <c r="E52" s="12"/>
      <c r="F52" s="12"/>
      <c r="G52" s="12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s="14" customFormat="1">
      <c r="A53" s="13"/>
      <c r="B53" s="13"/>
      <c r="C53" s="11"/>
      <c r="D53" s="12"/>
      <c r="E53" s="12"/>
      <c r="F53" s="12"/>
      <c r="G53" s="1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s="14" customFormat="1">
      <c r="A54" s="13"/>
      <c r="B54" s="13"/>
      <c r="C54" s="11"/>
      <c r="D54" s="12"/>
      <c r="E54" s="12"/>
      <c r="F54" s="12"/>
      <c r="G54" s="1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s="14" customFormat="1">
      <c r="A55" s="13"/>
      <c r="B55" s="13"/>
      <c r="C55" s="11"/>
      <c r="D55" s="12"/>
      <c r="E55" s="12"/>
      <c r="F55" s="12"/>
      <c r="G55" s="1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s="14" customFormat="1">
      <c r="A56" s="13"/>
      <c r="B56" s="13"/>
      <c r="C56" s="11"/>
      <c r="D56" s="12"/>
      <c r="E56" s="12"/>
      <c r="F56" s="12"/>
      <c r="G56" s="1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s="14" customFormat="1">
      <c r="A57" s="13"/>
      <c r="B57" s="13"/>
      <c r="C57" s="11"/>
      <c r="D57" s="12"/>
      <c r="E57" s="12"/>
      <c r="F57" s="12"/>
      <c r="G57" s="12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s="14" customFormat="1">
      <c r="A58" s="13"/>
      <c r="B58" s="13"/>
      <c r="C58" s="11"/>
      <c r="D58" s="12"/>
      <c r="E58" s="12"/>
      <c r="F58" s="12"/>
      <c r="G58" s="12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s="14" customFormat="1">
      <c r="A59" s="13"/>
      <c r="B59" s="13"/>
      <c r="C59" s="11"/>
      <c r="D59" s="12"/>
      <c r="E59" s="12"/>
      <c r="F59" s="12"/>
      <c r="G59" s="12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s="14" customFormat="1">
      <c r="A60" s="13"/>
      <c r="B60" s="13"/>
      <c r="C60" s="11"/>
      <c r="D60" s="12"/>
      <c r="E60" s="12"/>
      <c r="F60" s="12"/>
      <c r="G60" s="12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s="14" customFormat="1" ht="15.75" customHeight="1">
      <c r="A61" s="13"/>
      <c r="B61" s="13"/>
      <c r="C61" s="11"/>
      <c r="D61" s="12"/>
      <c r="E61" s="12"/>
      <c r="F61" s="12"/>
      <c r="G61" s="1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s="14" customFormat="1" ht="15.75" customHeight="1">
      <c r="A62" s="13"/>
      <c r="B62" s="13"/>
      <c r="C62" s="11"/>
      <c r="D62" s="12"/>
      <c r="E62" s="12"/>
      <c r="F62" s="12"/>
      <c r="G62" s="12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</sheetData>
  <mergeCells count="21">
    <mergeCell ref="B7:B8"/>
    <mergeCell ref="C7:C8"/>
    <mergeCell ref="A7:A8"/>
    <mergeCell ref="A5:AE5"/>
    <mergeCell ref="A1:AE4"/>
    <mergeCell ref="D7:D8"/>
    <mergeCell ref="AD7:AE7"/>
    <mergeCell ref="A6:AE6"/>
    <mergeCell ref="F7:G7"/>
    <mergeCell ref="AB7:AC7"/>
    <mergeCell ref="Z7:AA7"/>
    <mergeCell ref="J7:K7"/>
    <mergeCell ref="L7:M7"/>
    <mergeCell ref="N7:O7"/>
    <mergeCell ref="R7:S7"/>
    <mergeCell ref="T7:U7"/>
    <mergeCell ref="V7:W7"/>
    <mergeCell ref="H7:I7"/>
    <mergeCell ref="X7:Y7"/>
    <mergeCell ref="E7:E8"/>
    <mergeCell ref="P7:Q7"/>
  </mergeCells>
  <conditionalFormatting sqref="F9:F32 H9:H32 J9:J32 L9:L32 N9:N32 P9:P32 R9:R32 T9:T32 V9:V32 X9:X32 Z9:Z32 AB9:AB32">
    <cfRule type="cellIs" dxfId="1" priority="2" stopIfTrue="1" operator="equal">
      <formula>$AD9</formula>
    </cfRule>
  </conditionalFormatting>
  <conditionalFormatting sqref="G9:G32 I9:I32 K9:K32 M9:M32 O9:O32 Q9:Q32 S9:S32 U9:U32 W9:W32 Y9:Y32 AA9:AA32 AC9:AC32">
    <cfRule type="cellIs" dxfId="0" priority="1" stopIfTrue="1" operator="equal">
      <formula>$AE9</formula>
    </cfRule>
  </conditionalFormatting>
  <pageMargins left="0.39370078740157483" right="0.11811023622047245" top="0.74803149606299213" bottom="0.55118110236220474" header="0.19685039370078741" footer="0.43307086614173229"/>
  <pageSetup paperSize="9" scale="3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ADJUDICAÇÃO POR ITEM</vt:lpstr>
      <vt:lpstr>ADJUDICAÇÃO POR LOTE</vt:lpstr>
      <vt:lpstr>ADITIVO ACRÉSCIMO E SUPRESSÃO</vt:lpstr>
      <vt:lpstr>MAPA COMPARATIVO DE PREÇOS</vt:lpstr>
      <vt:lpstr>Plan3</vt:lpstr>
      <vt:lpstr>'MAPA COMPARATIVO DE PREÇOS'!Titulos_de_impressao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2021-01-14T13:17:28Z</dcterms:created>
  <dcterms:modified xsi:type="dcterms:W3CDTF">2021-03-04T19:54:18Z</dcterms:modified>
</cp:coreProperties>
</file>